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495"/>
  </bookViews>
  <sheets>
    <sheet name="期货品种" sheetId="1" r:id="rId1"/>
    <sheet name="期权品种" sheetId="3" r:id="rId2"/>
    <sheet name="异常交易" sheetId="5" r:id="rId3"/>
    <sheet name="持仓限额" sheetId="2" r:id="rId4"/>
    <sheet name="交易限额" sheetId="6" r:id="rId5"/>
  </sheets>
  <definedNames>
    <definedName name="_xlnm.Print_Area" localSheetId="3">持仓限额!$A$1:$L$183</definedName>
    <definedName name="_xlnm.Print_Area" localSheetId="0">期货品种!$A$1:$T$86</definedName>
  </definedNames>
  <calcPr calcId="144525"/>
</workbook>
</file>

<file path=xl/comments1.xml><?xml version="1.0" encoding="utf-8"?>
<comments xmlns="http://schemas.openxmlformats.org/spreadsheetml/2006/main">
  <authors>
    <author>施春江</author>
    <author>dxqh</author>
    <author>胡晶莹</author>
    <author>东兴期货-方盛</author>
    <author>曾宪亮</author>
    <author>石磊</author>
  </authors>
  <commentList>
    <comment ref="I18" authorId="0">
      <text>
        <r>
          <rPr>
            <b/>
            <sz val="9"/>
            <rFont val="宋体"/>
            <charset val="134"/>
          </rPr>
          <t>施春江:</t>
        </r>
        <r>
          <rPr>
            <sz val="9"/>
            <rFont val="宋体"/>
            <charset val="134"/>
          </rPr>
          <t xml:space="preserve">
</t>
        </r>
        <r>
          <rPr>
            <b/>
            <sz val="9"/>
            <rFont val="宋体"/>
            <charset val="134"/>
          </rPr>
          <t>自2022年9月7日交易（即9月6日晚夜盘）起：
镍期货NI2210、NI2211、NI2212、NI2301合约日内平今仓交易手续费调整为60元/手。</t>
        </r>
      </text>
    </comment>
    <comment ref="I19" authorId="0">
      <text>
        <r>
          <rPr>
            <b/>
            <sz val="9"/>
            <rFont val="宋体"/>
            <charset val="134"/>
          </rPr>
          <t>施春江:</t>
        </r>
        <r>
          <rPr>
            <sz val="9"/>
            <rFont val="宋体"/>
            <charset val="134"/>
          </rPr>
          <t xml:space="preserve">
自2022年9月22日当晚夜盘交易时起，锡期货SN2210、SN2211合约日内平今仓交易手续费调整为60元/手。
自2022年11月14日当晚夜盘交易时起：锡期货SN2212、SN2301、SN2302合约日内平今仓交易手续费调整为30元/手。</t>
        </r>
      </text>
    </comment>
    <comment ref="E29" authorId="0">
      <text>
        <r>
          <rPr>
            <b/>
            <sz val="9"/>
            <rFont val="宋体"/>
            <charset val="134"/>
          </rPr>
          <t>施春江:</t>
        </r>
        <r>
          <rPr>
            <sz val="9"/>
            <rFont val="宋体"/>
            <charset val="134"/>
          </rPr>
          <t xml:space="preserve">
最小变动价位由5元/吨调整为1元/吨，自2021年10月29日夜盘起施行
</t>
        </r>
      </text>
    </comment>
    <comment ref="E33" authorId="0">
      <text>
        <r>
          <rPr>
            <b/>
            <sz val="9"/>
            <rFont val="宋体"/>
            <charset val="134"/>
          </rPr>
          <t>施春江:</t>
        </r>
        <r>
          <rPr>
            <sz val="9"/>
            <rFont val="宋体"/>
            <charset val="134"/>
          </rPr>
          <t xml:space="preserve">
最小变动价位由5元/吨调整为1元/吨，自2021年10月29日夜盘起施行</t>
        </r>
      </text>
    </comment>
    <comment ref="I54" authorId="0">
      <text>
        <r>
          <rPr>
            <b/>
            <sz val="9"/>
            <rFont val="宋体"/>
            <charset val="134"/>
          </rPr>
          <t>施春江:</t>
        </r>
        <r>
          <rPr>
            <sz val="9"/>
            <rFont val="宋体"/>
            <charset val="134"/>
          </rPr>
          <t xml:space="preserve">
自2022年7月18日当晚夜盘交易时起，棉花期货2209及2211合约的日内平今仓交易手续费标准调整为4.3元/手</t>
        </r>
      </text>
    </comment>
    <comment ref="K54" authorId="1">
      <text>
        <r>
          <rPr>
            <sz val="9"/>
            <rFont val="宋体"/>
            <charset val="134"/>
          </rPr>
          <t>自2022年7月26日结算时起，棉花期货2211及2301合约交易保证金标准调整为9%
自2022年11月18日结算时起，棉花期货2301合约的交易保证金标准调整为12%。</t>
        </r>
      </text>
    </comment>
    <comment ref="L54" authorId="0">
      <text>
        <r>
          <rPr>
            <sz val="9"/>
            <rFont val="宋体"/>
            <charset val="134"/>
          </rPr>
          <t xml:space="preserve">自2022年7月26日结算时起，棉花期货2211及2301合约交易保证金标准调整为15%
</t>
        </r>
        <r>
          <rPr>
            <sz val="9"/>
            <color rgb="FF000000"/>
            <rFont val="宋体"/>
            <charset val="134"/>
          </rPr>
          <t xml:space="preserve">自2022年11月18日结算时起，棉花期货2301合约的交易保证金标准调整为18%。
</t>
        </r>
      </text>
    </comment>
    <comment ref="M54" authorId="2">
      <text>
        <r>
          <rPr>
            <sz val="9"/>
            <rFont val="宋体"/>
            <charset val="134"/>
          </rPr>
          <t>自2021年10月27日结算时起，棉花2209合约涨跌停板幅度调整为9%
自2022年7月26日结算时起，棉花期货2211及2301合约涨跌停板幅度调整为8%</t>
        </r>
      </text>
    </comment>
    <comment ref="K55" authorId="3">
      <text>
        <r>
          <rPr>
            <sz val="9"/>
            <rFont val="宋体"/>
            <charset val="134"/>
          </rPr>
          <t>自2021年10月27日结算时起，棉纱2208、2209及2210合约保证金调整为10%。
自2022年7月26日结算时起，棉纱期货2211、2212及2301合约交易保证金标准调整为9%</t>
        </r>
      </text>
    </comment>
    <comment ref="L55" authorId="0">
      <text>
        <r>
          <rPr>
            <b/>
            <sz val="9"/>
            <rFont val="宋体"/>
            <charset val="134"/>
          </rPr>
          <t>施春江:</t>
        </r>
        <r>
          <rPr>
            <sz val="9"/>
            <rFont val="宋体"/>
            <charset val="134"/>
          </rPr>
          <t xml:space="preserve">
自2021年10月27日结算时起，棉纱2208、2209及2210合约保证金调整为16%。
自2022年7月26日结算时起，棉纱期货2211、2212及2301合约交易保证金标准调整为15%</t>
        </r>
      </text>
    </comment>
    <comment ref="M55" authorId="3">
      <text>
        <r>
          <rPr>
            <sz val="9"/>
            <rFont val="宋体"/>
            <charset val="134"/>
          </rPr>
          <t>自2021年10月27日结算时起，棉纱期货2208、2209及2210合约涨跌停板调整为9%
自2022年7月26日结算时起，棉纱期货2211、2212及2301合约涨跌停板幅度调整为8%</t>
        </r>
      </text>
    </comment>
    <comment ref="D56" authorId="4">
      <text>
        <r>
          <rPr>
            <b/>
            <sz val="9"/>
            <rFont val="宋体"/>
            <charset val="134"/>
          </rPr>
          <t>自2022年5月10日起，早籼稻期货合约交易指令每次最小开仓下单量调整为10手。</t>
        </r>
      </text>
    </comment>
    <comment ref="D61" authorId="4">
      <text>
        <r>
          <rPr>
            <sz val="9"/>
            <rFont val="宋体"/>
            <charset val="134"/>
          </rPr>
          <t xml:space="preserve">自2022年3月9日起，强麦期货2205、2207、2209、2211及2301合约交易指令每次最小开仓下单量调整为10手。
</t>
        </r>
        <r>
          <rPr>
            <b/>
            <sz val="9"/>
            <rFont val="宋体"/>
            <charset val="134"/>
          </rPr>
          <t>自2022年5月10日起，强麦期货合约交易指令每次最小开仓下单量调整为10手。</t>
        </r>
      </text>
    </comment>
    <comment ref="K66" authorId="3">
      <text>
        <r>
          <rPr>
            <sz val="9"/>
            <rFont val="宋体"/>
            <charset val="134"/>
          </rPr>
          <t xml:space="preserve">自2022年4月20日结算时起，菜粕期货2207、2208、2209及2211合约的交易保证金标准调整为15%。
</t>
        </r>
      </text>
    </comment>
    <comment ref="L66" authorId="3">
      <text>
        <r>
          <rPr>
            <sz val="9"/>
            <rFont val="宋体"/>
            <charset val="134"/>
          </rPr>
          <t>自2022年4月20日结算时起，菜粕期货2207、2208、2209及2211合约的交易保证金公司标准调整为20%。</t>
        </r>
      </text>
    </comment>
    <comment ref="M66" authorId="3">
      <text>
        <r>
          <rPr>
            <sz val="9"/>
            <rFont val="宋体"/>
            <charset val="134"/>
          </rPr>
          <t>自2022年3月15日结算时起，菜粕期货2207、2208、2209及2211合约的涨跌停板幅度调整为8%</t>
        </r>
      </text>
    </comment>
    <comment ref="D67" authorId="3">
      <text>
        <r>
          <rPr>
            <sz val="9"/>
            <rFont val="宋体"/>
            <charset val="134"/>
          </rPr>
          <t>自2022年2月21日当晚夜盘交易起：动力煤期货合约交易指令每次最小开仓下单量调整为2手。</t>
        </r>
        <r>
          <rPr>
            <b/>
            <sz val="9"/>
            <rFont val="宋体"/>
            <charset val="134"/>
          </rPr>
          <t xml:space="preserve">
自2022年3月8日当晚夜盘交易起，动力煤期货合约交易指令每次最小开仓下单量调整为4手。</t>
        </r>
      </text>
    </comment>
    <comment ref="D68" authorId="4">
      <text>
        <r>
          <rPr>
            <b/>
            <sz val="9"/>
            <rFont val="宋体"/>
            <charset val="134"/>
          </rPr>
          <t>自2022年5月10日起，粳稻期货合约交易指令每次最小开仓下单量调整为10手。</t>
        </r>
      </text>
    </comment>
    <comment ref="M68" authorId="5">
      <text>
        <r>
          <rPr>
            <b/>
            <sz val="9"/>
            <rFont val="宋体"/>
            <charset val="134"/>
          </rPr>
          <t>石磊:</t>
        </r>
        <r>
          <rPr>
            <sz val="9"/>
            <rFont val="宋体"/>
            <charset val="134"/>
          </rPr>
          <t xml:space="preserve">
1、5、9合约涨跌停板幅度为10%</t>
        </r>
      </text>
    </comment>
    <comment ref="D69" authorId="4">
      <text>
        <r>
          <rPr>
            <b/>
            <sz val="9"/>
            <rFont val="宋体"/>
            <charset val="134"/>
          </rPr>
          <t>自2022年5月10日起，晚籼稻期货合约交易指令每次最小开仓下单量调整为10手。</t>
        </r>
      </text>
    </comment>
    <comment ref="D73" authorId="3">
      <text>
        <r>
          <rPr>
            <sz val="9"/>
            <rFont val="宋体"/>
            <charset val="134"/>
          </rPr>
          <t xml:space="preserve">自2021年12月16日起，红枣期货合约交易指令每次最小开仓下单量调整为4手。
</t>
        </r>
        <r>
          <rPr>
            <b/>
            <sz val="9"/>
            <rFont val="宋体"/>
            <charset val="134"/>
          </rPr>
          <t>自2022年12月15日起，红枣期货合约交易指令每次最小开仓下单量调整为2手，其中红枣期货2301合约交易指令每次最小开仓下单量仍为4手。</t>
        </r>
      </text>
    </comment>
    <comment ref="K74" authorId="4">
      <text>
        <r>
          <rPr>
            <b/>
            <sz val="9"/>
            <rFont val="宋体"/>
            <charset val="134"/>
          </rPr>
          <t>自2022年11月29日结算时起，纯碱期货2301合约的交易保证金标准调整为12%。</t>
        </r>
      </text>
    </comment>
    <comment ref="L74" authorId="4">
      <text>
        <r>
          <rPr>
            <b/>
            <sz val="9"/>
            <rFont val="宋体"/>
            <charset val="134"/>
          </rPr>
          <t>自2022年11月29日结算时起，纯碱期货2301合约的交易保证金公司标准调整为21%。</t>
        </r>
        <r>
          <rPr>
            <sz val="9"/>
            <rFont val="宋体"/>
            <charset val="134"/>
          </rPr>
          <t xml:space="preserve">
</t>
        </r>
      </text>
    </comment>
  </commentList>
</comments>
</file>

<file path=xl/comments2.xml><?xml version="1.0" encoding="utf-8"?>
<comments xmlns="http://schemas.openxmlformats.org/spreadsheetml/2006/main">
  <authors>
    <author>作者</author>
  </authors>
  <commentList>
    <comment ref="B2" authorId="0">
      <text>
        <r>
          <rPr>
            <sz val="18"/>
            <rFont val="宋体"/>
            <charset val="134"/>
          </rPr>
          <t>买卖成交中，有一边成交属性豁免，另一边也豁免（例如套保属性与投机属性成交，属于豁免情形）</t>
        </r>
      </text>
    </comment>
    <comment ref="E3" authorId="0">
      <text>
        <r>
          <rPr>
            <sz val="12"/>
            <rFont val="宋体"/>
            <charset val="134"/>
          </rPr>
          <t>第</t>
        </r>
        <r>
          <rPr>
            <sz val="12"/>
            <rFont val="Tahoma"/>
            <charset val="134"/>
          </rPr>
          <t>2</t>
        </r>
        <r>
          <rPr>
            <sz val="12"/>
            <rFont val="宋体"/>
            <charset val="134"/>
          </rPr>
          <t>点中，为同方向停板报撤单；
情节严重是指累计委托撤单量≥</t>
        </r>
        <r>
          <rPr>
            <sz val="12"/>
            <rFont val="Tahoma"/>
            <charset val="134"/>
          </rPr>
          <t>1</t>
        </r>
        <r>
          <rPr>
            <sz val="12"/>
            <rFont val="宋体"/>
            <charset val="134"/>
          </rPr>
          <t>万手，限制郑商所全品种开仓</t>
        </r>
        <r>
          <rPr>
            <sz val="12"/>
            <rFont val="Tahoma"/>
            <charset val="134"/>
          </rPr>
          <t>1</t>
        </r>
        <r>
          <rPr>
            <sz val="12"/>
            <rFont val="宋体"/>
            <charset val="134"/>
          </rPr>
          <t>个月；
情节特别严重是指累计委托撤单量≥</t>
        </r>
        <r>
          <rPr>
            <sz val="12"/>
            <rFont val="Tahoma"/>
            <charset val="134"/>
          </rPr>
          <t>50</t>
        </r>
        <r>
          <rPr>
            <sz val="12"/>
            <rFont val="宋体"/>
            <charset val="134"/>
          </rPr>
          <t>万手，限制郑商所全部品种开仓</t>
        </r>
        <r>
          <rPr>
            <sz val="12"/>
            <rFont val="Tahoma"/>
            <charset val="134"/>
          </rPr>
          <t>3</t>
        </r>
        <r>
          <rPr>
            <sz val="12"/>
            <rFont val="宋体"/>
            <charset val="134"/>
          </rPr>
          <t>个月。
（</t>
        </r>
        <r>
          <rPr>
            <sz val="12"/>
            <rFont val="Tahoma"/>
            <charset val="134"/>
          </rPr>
          <t>2016.8.31</t>
        </r>
        <r>
          <rPr>
            <sz val="12"/>
            <rFont val="宋体"/>
            <charset val="134"/>
          </rPr>
          <t>起执行）</t>
        </r>
      </text>
    </comment>
    <comment ref="B4" authorId="0">
      <text>
        <r>
          <rPr>
            <sz val="16"/>
            <rFont val="宋体"/>
            <charset val="134"/>
          </rPr>
          <t>大额报撤单中的大额是指：每一笔报单委托的手数≥最大下单量×</t>
        </r>
        <r>
          <rPr>
            <sz val="16"/>
            <rFont val="Tahoma"/>
            <charset val="134"/>
          </rPr>
          <t>80%</t>
        </r>
      </text>
    </comment>
    <comment ref="C4" authorId="0">
      <text>
        <r>
          <rPr>
            <sz val="12"/>
            <rFont val="宋体"/>
            <charset val="134"/>
          </rPr>
          <t>目前股指限价最大下单量为20手/笔</t>
        </r>
      </text>
    </comment>
    <comment ref="B5" authorId="0">
      <text>
        <r>
          <rPr>
            <sz val="16"/>
            <rFont val="宋体"/>
            <charset val="134"/>
          </rPr>
          <t>买开仓量+买开仓量</t>
        </r>
        <r>
          <rPr>
            <sz val="9"/>
            <rFont val="Tahoma"/>
            <charset val="134"/>
          </rPr>
          <t xml:space="preserve">
</t>
        </r>
      </text>
    </comment>
    <comment ref="F5" authorId="0">
      <text>
        <r>
          <rPr>
            <sz val="14"/>
            <rFont val="宋体"/>
            <charset val="134"/>
          </rPr>
          <t>此前通知规定为每一次超限，限制开仓不少于</t>
        </r>
        <r>
          <rPr>
            <sz val="14"/>
            <rFont val="Tahoma"/>
            <charset val="134"/>
          </rPr>
          <t>3</t>
        </r>
        <r>
          <rPr>
            <sz val="14"/>
            <rFont val="宋体"/>
            <charset val="134"/>
          </rPr>
          <t>个交易日。目前暂未明确何种监管措施</t>
        </r>
      </text>
    </comment>
    <comment ref="D6" authorId="0">
      <text>
        <r>
          <rPr>
            <sz val="12"/>
            <rFont val="宋体"/>
            <charset val="134"/>
          </rPr>
          <t>特别注意套利属性的频繁报撤单虽然是豁免，但交易所系统会统计进去，若是盘后通知超限，应电话跟交易所沟通豁免。</t>
        </r>
      </text>
    </comment>
    <comment ref="E6" authorId="0">
      <text>
        <r>
          <rPr>
            <sz val="12"/>
            <rFont val="Tahoma"/>
            <charset val="134"/>
          </rPr>
          <t>2018</t>
        </r>
        <r>
          <rPr>
            <sz val="12"/>
            <rFont val="宋体"/>
            <charset val="134"/>
          </rPr>
          <t>年</t>
        </r>
        <r>
          <rPr>
            <sz val="12"/>
            <rFont val="Tahoma"/>
            <charset val="134"/>
          </rPr>
          <t>9</t>
        </r>
        <r>
          <rPr>
            <sz val="12"/>
            <rFont val="宋体"/>
            <charset val="134"/>
          </rPr>
          <t>月</t>
        </r>
        <r>
          <rPr>
            <sz val="12"/>
            <rFont val="Tahoma"/>
            <charset val="134"/>
          </rPr>
          <t>17</t>
        </r>
        <r>
          <rPr>
            <sz val="12"/>
            <rFont val="宋体"/>
            <charset val="134"/>
          </rPr>
          <t>日（不含）以前：按照类型</t>
        </r>
        <r>
          <rPr>
            <sz val="12"/>
            <rFont val="Tahoma"/>
            <charset val="134"/>
          </rPr>
          <t>+</t>
        </r>
        <r>
          <rPr>
            <sz val="12"/>
            <rFont val="宋体"/>
            <charset val="134"/>
          </rPr>
          <t>合约匹配区分次数，在合约有效期内</t>
        </r>
        <r>
          <rPr>
            <sz val="12"/>
            <rFont val="Tahoma"/>
            <charset val="134"/>
          </rPr>
          <t>123</t>
        </r>
        <r>
          <rPr>
            <sz val="12"/>
            <rFont val="宋体"/>
            <charset val="134"/>
          </rPr>
          <t>循环，元旦不清</t>
        </r>
        <r>
          <rPr>
            <sz val="12"/>
            <rFont val="Tahoma"/>
            <charset val="134"/>
          </rPr>
          <t>0</t>
        </r>
        <r>
          <rPr>
            <sz val="12"/>
            <rFont val="宋体"/>
            <charset val="134"/>
          </rPr>
          <t>。</t>
        </r>
        <r>
          <rPr>
            <sz val="12"/>
            <rFont val="Tahoma"/>
            <charset val="134"/>
          </rPr>
          <t>9</t>
        </r>
        <r>
          <rPr>
            <sz val="12"/>
            <rFont val="宋体"/>
            <charset val="134"/>
          </rPr>
          <t>月</t>
        </r>
        <r>
          <rPr>
            <sz val="12"/>
            <rFont val="Tahoma"/>
            <charset val="134"/>
          </rPr>
          <t>17</t>
        </r>
        <r>
          <rPr>
            <sz val="12"/>
            <rFont val="宋体"/>
            <charset val="134"/>
          </rPr>
          <t>日起采用新规则。</t>
        </r>
      </text>
    </comment>
  </commentList>
</comments>
</file>

<file path=xl/sharedStrings.xml><?xml version="1.0" encoding="utf-8"?>
<sst xmlns="http://schemas.openxmlformats.org/spreadsheetml/2006/main" count="1628" uniqueCount="797">
  <si>
    <t>期货品种业务参数一览表</t>
  </si>
  <si>
    <t>交易所</t>
  </si>
  <si>
    <t xml:space="preserve">品种 </t>
  </si>
  <si>
    <t>代码</t>
  </si>
  <si>
    <t>交易单位</t>
  </si>
  <si>
    <t>最小变动</t>
  </si>
  <si>
    <t>市价最大手数</t>
  </si>
  <si>
    <t>限价最大手数</t>
  </si>
  <si>
    <t>交易所
手续费</t>
  </si>
  <si>
    <t>交易所
保证金</t>
  </si>
  <si>
    <t>公司
保证金</t>
  </si>
  <si>
    <t>涨跌幅度</t>
  </si>
  <si>
    <t>D2
幅度</t>
  </si>
  <si>
    <t>D3
幅度</t>
  </si>
  <si>
    <t>合约月份</t>
  </si>
  <si>
    <t>最后交易日</t>
  </si>
  <si>
    <t>交割日期</t>
  </si>
  <si>
    <t>最小交割单位</t>
  </si>
  <si>
    <t>交易所交割手续费</t>
  </si>
  <si>
    <t>上
海</t>
  </si>
  <si>
    <t xml:space="preserve">铝          </t>
  </si>
  <si>
    <t>AL</t>
  </si>
  <si>
    <t>-</t>
  </si>
  <si>
    <t>所有合约</t>
  </si>
  <si>
    <t>1-12</t>
  </si>
  <si>
    <t>15日</t>
  </si>
  <si>
    <t>最后交易日后三日</t>
  </si>
  <si>
    <t>25吨(5手)</t>
  </si>
  <si>
    <r>
      <rPr>
        <b/>
        <sz val="10"/>
        <color rgb="FFFF0000"/>
        <rFont val="仿宋"/>
        <charset val="134"/>
      </rPr>
      <t>上期所品种：</t>
    </r>
    <r>
      <rPr>
        <sz val="10"/>
        <rFont val="仿宋"/>
        <charset val="134"/>
      </rPr>
      <t>客户持仓必须以交割单位的整数倍进入交割月份，自然人客户持仓最迟持有到交割日前第三日（12日左右）。</t>
    </r>
  </si>
  <si>
    <t xml:space="preserve">黄金        </t>
  </si>
  <si>
    <t>AU</t>
  </si>
  <si>
    <t>6/12合约</t>
  </si>
  <si>
    <t>★10</t>
  </si>
  <si>
    <t>近3个连续月及近13个月内的双月</t>
  </si>
  <si>
    <t>最后交易日后第一日</t>
  </si>
  <si>
    <t>3000克(3手)</t>
  </si>
  <si>
    <t>非6/12合约</t>
  </si>
  <si>
    <t>★2</t>
  </si>
  <si>
    <t xml:space="preserve">铜          </t>
  </si>
  <si>
    <t>CU</t>
  </si>
  <si>
    <t>0.5/万 平今1/万</t>
  </si>
  <si>
    <t xml:space="preserve">燃料油      </t>
  </si>
  <si>
    <t>FU</t>
  </si>
  <si>
    <t>1/5/9合约</t>
  </si>
  <si>
    <t>★0.5/万（2301平今2.5/万）</t>
  </si>
  <si>
    <t>前一月最后交易日</t>
  </si>
  <si>
    <t>10吨(1手)</t>
  </si>
  <si>
    <t>非1/5/9合约</t>
  </si>
  <si>
    <t>★0.1/万</t>
  </si>
  <si>
    <t xml:space="preserve">螺纹钢      </t>
  </si>
  <si>
    <t>RB</t>
  </si>
  <si>
    <t>1/万（2310 2/万）</t>
  </si>
  <si>
    <t>300吨(30手)</t>
  </si>
  <si>
    <t xml:space="preserve">天然橡胶    </t>
  </si>
  <si>
    <t>RU</t>
  </si>
  <si>
    <t>★3</t>
  </si>
  <si>
    <t>除2、12</t>
  </si>
  <si>
    <t xml:space="preserve">线材        </t>
  </si>
  <si>
    <t>WR</t>
  </si>
  <si>
    <t>0.4/万</t>
  </si>
  <si>
    <t xml:space="preserve">锌          </t>
  </si>
  <si>
    <t>ZN</t>
  </si>
  <si>
    <t xml:space="preserve">铅          </t>
  </si>
  <si>
    <t>PB</t>
  </si>
  <si>
    <t>★0.4/万</t>
  </si>
  <si>
    <t xml:space="preserve">白银       </t>
  </si>
  <si>
    <t>AG</t>
  </si>
  <si>
    <t>0.5/万</t>
  </si>
  <si>
    <t>30千克(2手)</t>
  </si>
  <si>
    <t>0.1/万</t>
  </si>
  <si>
    <t xml:space="preserve">沥青       </t>
  </si>
  <si>
    <t>BU</t>
  </si>
  <si>
    <t>1/万</t>
  </si>
  <si>
    <t>最近1-12个月为连续月份以及随后四个季月</t>
  </si>
  <si>
    <t xml:space="preserve">热轧卷板   </t>
  </si>
  <si>
    <t>HC</t>
  </si>
  <si>
    <t>镍</t>
  </si>
  <si>
    <t>NI</t>
  </si>
  <si>
    <t>6吨（6手）</t>
  </si>
  <si>
    <t>锡</t>
  </si>
  <si>
    <t>SN</t>
  </si>
  <si>
    <t>2吨（2手）</t>
  </si>
  <si>
    <t>漂针浆</t>
  </si>
  <si>
    <t>SP</t>
  </si>
  <si>
    <t>★0.5/万</t>
  </si>
  <si>
    <t>20吨（2手）</t>
  </si>
  <si>
    <t>不锈钢</t>
  </si>
  <si>
    <t>SS</t>
  </si>
  <si>
    <t>60吨（12手）</t>
  </si>
  <si>
    <t>能源中心</t>
  </si>
  <si>
    <t>原油</t>
  </si>
  <si>
    <t>SC</t>
  </si>
  <si>
    <t xml:space="preserve">★20 </t>
  </si>
  <si>
    <t>1-12及随后八个季月</t>
  </si>
  <si>
    <t>交割月前最后一个交易日</t>
  </si>
  <si>
    <t>最后交易日后五日</t>
  </si>
  <si>
    <t>1000桶（1手）</t>
  </si>
  <si>
    <r>
      <rPr>
        <b/>
        <sz val="10"/>
        <color rgb="FFFF0000"/>
        <rFont val="仿宋"/>
        <charset val="134"/>
      </rPr>
      <t>能源中心品种：</t>
    </r>
    <r>
      <rPr>
        <sz val="10"/>
        <rFont val="仿宋"/>
        <charset val="134"/>
      </rPr>
      <t>自然人客户持仓最迟持有到最后交易日前第八日。</t>
    </r>
  </si>
  <si>
    <t>20号胶</t>
  </si>
  <si>
    <t>NR</t>
  </si>
  <si>
    <t>★0.2/万</t>
  </si>
  <si>
    <t>低硫燃料油</t>
  </si>
  <si>
    <t>LU</t>
  </si>
  <si>
    <t>国际铜</t>
  </si>
  <si>
    <t>BC</t>
  </si>
  <si>
    <t>大
连</t>
  </si>
  <si>
    <t>豆一</t>
  </si>
  <si>
    <t>A</t>
  </si>
  <si>
    <t>12（套保8）</t>
  </si>
  <si>
    <t>15（套保11）</t>
  </si>
  <si>
    <t>单月</t>
  </si>
  <si>
    <t>第十个交易日</t>
  </si>
  <si>
    <t>最后交易日后七日、后第三日</t>
  </si>
  <si>
    <r>
      <rPr>
        <b/>
        <sz val="10"/>
        <color rgb="FFFF0000"/>
        <rFont val="仿宋"/>
        <charset val="134"/>
      </rPr>
      <t>大商所品种：</t>
    </r>
    <r>
      <rPr>
        <sz val="10"/>
        <rFont val="仿宋"/>
        <charset val="134"/>
      </rPr>
      <t>自然人客户持仓不得进入交割月份。机构客户在交割月前一个月的最后一个交易日收盘前，应将持仓调整为最小交割单位的整数倍。</t>
    </r>
  </si>
  <si>
    <t>豆二</t>
  </si>
  <si>
    <t>B</t>
  </si>
  <si>
    <t>9（套保8）</t>
  </si>
  <si>
    <t>15（套保14）</t>
  </si>
  <si>
    <t>后第三日</t>
  </si>
  <si>
    <t>1000吨(100手)</t>
  </si>
  <si>
    <t xml:space="preserve">玉米        </t>
  </si>
  <si>
    <t>C</t>
  </si>
  <si>
    <t xml:space="preserve">12（2207、2209合约13）（套保7） </t>
  </si>
  <si>
    <t>15（2207、2209合约16）（套保10）</t>
  </si>
  <si>
    <t>后第二日</t>
  </si>
  <si>
    <t xml:space="preserve">聚乙烯(塑料) </t>
  </si>
  <si>
    <t>L</t>
  </si>
  <si>
    <t>11（套保7）</t>
  </si>
  <si>
    <t>17（套保13）</t>
  </si>
  <si>
    <t>5吨(1手)</t>
  </si>
  <si>
    <t xml:space="preserve">豆粕        </t>
  </si>
  <si>
    <t>M</t>
  </si>
  <si>
    <t>10（套保7）</t>
  </si>
  <si>
    <t>14（套保11）</t>
  </si>
  <si>
    <t>单月+8、12</t>
  </si>
  <si>
    <t>后第四日</t>
  </si>
  <si>
    <t xml:space="preserve">棕榈油      </t>
  </si>
  <si>
    <t>P</t>
  </si>
  <si>
    <t>18（套保13）</t>
  </si>
  <si>
    <t>10</t>
  </si>
  <si>
    <t>聚氯乙烯
(PVC)</t>
  </si>
  <si>
    <t>V</t>
  </si>
  <si>
    <t xml:space="preserve">豆油        </t>
  </si>
  <si>
    <t>Y</t>
  </si>
  <si>
    <t>9（套保7）</t>
  </si>
  <si>
    <t>13（套保11）</t>
  </si>
  <si>
    <t xml:space="preserve">冶金焦炭  </t>
  </si>
  <si>
    <t>J</t>
  </si>
  <si>
    <t>1/万 （日内1.4/万）</t>
  </si>
  <si>
    <t>20（套保15）</t>
  </si>
  <si>
    <t>35（套保30）</t>
  </si>
  <si>
    <t>1000吨(10手)</t>
  </si>
  <si>
    <t>0</t>
  </si>
  <si>
    <t>1/万（日内1.4/万）</t>
  </si>
  <si>
    <t xml:space="preserve">焦煤      </t>
  </si>
  <si>
    <t>JM</t>
  </si>
  <si>
    <t>6000吨(100手)</t>
  </si>
  <si>
    <t xml:space="preserve">铁矿石   </t>
  </si>
  <si>
    <t>I</t>
  </si>
  <si>
    <t xml:space="preserve">1/万
</t>
  </si>
  <si>
    <t>13（套保10）</t>
  </si>
  <si>
    <t>18（套保15）</t>
  </si>
  <si>
    <t>10000吨(100手)</t>
  </si>
  <si>
    <t xml:space="preserve">鸡蛋      </t>
  </si>
  <si>
    <t>JD</t>
  </si>
  <si>
    <t>1.5/万</t>
  </si>
  <si>
    <t>14（套保13）</t>
  </si>
  <si>
    <t>除7、8</t>
  </si>
  <si>
    <t>倒数第四个交易日</t>
  </si>
  <si>
    <t xml:space="preserve">纤维板   </t>
  </si>
  <si>
    <t>FB</t>
  </si>
  <si>
    <t>1/万 日内0.5/万</t>
  </si>
  <si>
    <t>10立方米(1手)</t>
  </si>
  <si>
    <t xml:space="preserve">胶合板    </t>
  </si>
  <si>
    <t>BB</t>
  </si>
  <si>
    <t>500张(1手)</t>
  </si>
  <si>
    <t xml:space="preserve">聚丙烯    </t>
  </si>
  <si>
    <t>PP</t>
  </si>
  <si>
    <t xml:space="preserve">玉米淀粉   </t>
  </si>
  <si>
    <t>CS</t>
  </si>
  <si>
    <t>9（套保6）</t>
  </si>
  <si>
    <t>12（套保9）</t>
  </si>
  <si>
    <t>乙二醇</t>
  </si>
  <si>
    <t>EG</t>
  </si>
  <si>
    <t>16（套保12）</t>
  </si>
  <si>
    <t>粳米</t>
  </si>
  <si>
    <t>RR</t>
  </si>
  <si>
    <t>6（套保5）</t>
  </si>
  <si>
    <t>40（套保29）</t>
  </si>
  <si>
    <t>苯乙烯</t>
  </si>
  <si>
    <t>EB</t>
  </si>
  <si>
    <t>12（套保10）</t>
  </si>
  <si>
    <t>18（套保16）</t>
  </si>
  <si>
    <t>液化石油气</t>
  </si>
  <si>
    <t>PG</t>
  </si>
  <si>
    <t>13（套保8）</t>
  </si>
  <si>
    <t>20吨(1手)</t>
  </si>
  <si>
    <t>生猪</t>
  </si>
  <si>
    <t>LH</t>
  </si>
  <si>
    <t>2/万 日内4/万</t>
  </si>
  <si>
    <t>15（套保8）</t>
  </si>
  <si>
    <t>17（套保10）</t>
  </si>
  <si>
    <t>16吨(1手)</t>
  </si>
  <si>
    <t>郑
州</t>
  </si>
  <si>
    <t xml:space="preserve">棉花      </t>
  </si>
  <si>
    <t>CF</t>
  </si>
  <si>
    <t>★4.3</t>
  </si>
  <si>
    <t>第12个交易日</t>
  </si>
  <si>
    <t>40吨(8手)</t>
  </si>
  <si>
    <r>
      <rPr>
        <b/>
        <sz val="10"/>
        <color rgb="FFFF0000"/>
        <rFont val="仿宋"/>
        <charset val="134"/>
      </rPr>
      <t>郑商所品种：</t>
    </r>
    <r>
      <rPr>
        <sz val="10"/>
        <rFont val="仿宋"/>
        <charset val="134"/>
      </rPr>
      <t>自然人客户持仓不得进入交割月份。机构客户在交割月前一个月的最后一个交易日收盘前，应将持仓调整为最小交割单位的整数倍。</t>
    </r>
  </si>
  <si>
    <t xml:space="preserve">棉纱      </t>
  </si>
  <si>
    <t>CY</t>
  </si>
  <si>
    <t>★4</t>
  </si>
  <si>
    <t>20吨(4手)</t>
  </si>
  <si>
    <t xml:space="preserve">早籼稻   </t>
  </si>
  <si>
    <t>RI</t>
  </si>
  <si>
    <t xml:space="preserve">菜籽油    </t>
  </si>
  <si>
    <t>OI</t>
  </si>
  <si>
    <t>2（2301日内平今6）</t>
  </si>
  <si>
    <t xml:space="preserve">白砂糖     </t>
  </si>
  <si>
    <t>SR</t>
  </si>
  <si>
    <t xml:space="preserve">PTA       </t>
  </si>
  <si>
    <t>TA</t>
  </si>
  <si>
    <t>★3（2301日内平今3）</t>
  </si>
  <si>
    <t>短纤</t>
  </si>
  <si>
    <t>PF</t>
  </si>
  <si>
    <t>第13个交易日</t>
  </si>
  <si>
    <t xml:space="preserve">强麦      </t>
  </si>
  <si>
    <t>WH</t>
  </si>
  <si>
    <t>整个合约月份</t>
  </si>
  <si>
    <t xml:space="preserve">普麦     </t>
  </si>
  <si>
    <t>PM</t>
  </si>
  <si>
    <t>30 日内平今30</t>
  </si>
  <si>
    <t>50吨(1手)</t>
  </si>
  <si>
    <t xml:space="preserve">甲醇      </t>
  </si>
  <si>
    <t>MA</t>
  </si>
  <si>
    <t>2 日内平仓6</t>
  </si>
  <si>
    <t xml:space="preserve">玻璃      </t>
  </si>
  <si>
    <t>FG</t>
  </si>
  <si>
    <t xml:space="preserve">油菜籽    </t>
  </si>
  <si>
    <t>RS</t>
  </si>
  <si>
    <t>7、8、9、11</t>
  </si>
  <si>
    <t xml:space="preserve">菜籽粕     </t>
  </si>
  <si>
    <t>RM</t>
  </si>
  <si>
    <t>单月+8</t>
  </si>
  <si>
    <t xml:space="preserve">动力煤    </t>
  </si>
  <si>
    <t>ZC</t>
  </si>
  <si>
    <t>150 日内平今150</t>
  </si>
  <si>
    <t>第五个交易日</t>
  </si>
  <si>
    <t>第7个交易日、车板最后日历日</t>
  </si>
  <si>
    <t>20000吨(200手)</t>
  </si>
  <si>
    <t xml:space="preserve">粳稻     </t>
  </si>
  <si>
    <t>JR</t>
  </si>
  <si>
    <t xml:space="preserve">晚籼稻    </t>
  </si>
  <si>
    <t>LR</t>
  </si>
  <si>
    <t>苹果</t>
  </si>
  <si>
    <t>AP</t>
  </si>
  <si>
    <t xml:space="preserve">5 日内平仓20 </t>
  </si>
  <si>
    <t>1、3、5、7、10、11、12</t>
  </si>
  <si>
    <t>第12个交易日、车板交割次月20日</t>
  </si>
  <si>
    <t>20吨(2手)</t>
  </si>
  <si>
    <t xml:space="preserve">硅铁      </t>
  </si>
  <si>
    <t>SF</t>
  </si>
  <si>
    <t xml:space="preserve">锰硅      </t>
  </si>
  <si>
    <t>SM</t>
  </si>
  <si>
    <t>红枣</t>
  </si>
  <si>
    <t>CJ</t>
  </si>
  <si>
    <t>1、3、5、7、9、12月</t>
  </si>
  <si>
    <t>纯碱</t>
  </si>
  <si>
    <t>SA</t>
  </si>
  <si>
    <t>★3.5  （2301、2305日内平今3.5）</t>
  </si>
  <si>
    <t>20吨（1手）</t>
  </si>
  <si>
    <t>尿素</t>
  </si>
  <si>
    <t>UR</t>
  </si>
  <si>
    <t>花生</t>
  </si>
  <si>
    <t>PK</t>
  </si>
  <si>
    <t>1、3、4、10、11、12月</t>
  </si>
  <si>
    <t>第13个交易日、车板交割次月10日</t>
  </si>
  <si>
    <t>中
金</t>
  </si>
  <si>
    <t>沪深300</t>
  </si>
  <si>
    <t>IF</t>
  </si>
  <si>
    <t>0.23/万 日内平仓3.45/万</t>
  </si>
  <si>
    <t>当月下月及后两季月</t>
  </si>
  <si>
    <t>第三个周五</t>
  </si>
  <si>
    <t>1手</t>
  </si>
  <si>
    <r>
      <rPr>
        <b/>
        <sz val="10"/>
        <color rgb="FFFF0000"/>
        <rFont val="仿宋"/>
        <charset val="134"/>
      </rPr>
      <t>中金所品种：</t>
    </r>
    <r>
      <rPr>
        <sz val="10"/>
        <rFont val="仿宋"/>
        <charset val="134"/>
      </rPr>
      <t>股指期货现金交割，国债期货须建立托管账户才能参与交割。</t>
    </r>
  </si>
  <si>
    <t>上证50</t>
  </si>
  <si>
    <t>IH</t>
  </si>
  <si>
    <t>300</t>
  </si>
  <si>
    <t>0.2</t>
  </si>
  <si>
    <t>中证500</t>
  </si>
  <si>
    <t>IC</t>
  </si>
  <si>
    <t>14</t>
  </si>
  <si>
    <t>17</t>
  </si>
  <si>
    <t>中证1000</t>
  </si>
  <si>
    <t>IM</t>
  </si>
  <si>
    <t>200</t>
  </si>
  <si>
    <t>20</t>
  </si>
  <si>
    <t>15</t>
  </si>
  <si>
    <t>18</t>
  </si>
  <si>
    <t>2年期国债</t>
  </si>
  <si>
    <t>TS</t>
  </si>
  <si>
    <t>最近的三个季月</t>
  </si>
  <si>
    <t>第二个周五</t>
  </si>
  <si>
    <t>5年期国债</t>
  </si>
  <si>
    <t>TF</t>
  </si>
  <si>
    <t>0.005</t>
  </si>
  <si>
    <t>30</t>
  </si>
  <si>
    <t>50</t>
  </si>
  <si>
    <t>10年期国债</t>
  </si>
  <si>
    <t>T</t>
  </si>
  <si>
    <t>广州</t>
  </si>
  <si>
    <t>工业硅</t>
  </si>
  <si>
    <t>SI</t>
  </si>
  <si>
    <t>首批上市交易合约为SI2308、SI2309、SI2310、SI2311和SI2312，自2023年1月起，每月按序增挂后续合约直至上市合约数量达到8个，未来将按照摘一挂一原则，维持每日上市交易合约总数为8个。</t>
  </si>
  <si>
    <t>最后交易日后三个交易日</t>
  </si>
  <si>
    <t>广期所品种：</t>
  </si>
  <si>
    <t>★ 为当日平今仓免收手续费 ☆ 为当日平今仓减半收手续费，对应开仓也减半收手续费</t>
  </si>
  <si>
    <t>客服中心 编制日期：20221215</t>
  </si>
  <si>
    <t>蓝色字体品种：有夜盘交易</t>
  </si>
  <si>
    <t>自2015年8月3日起，股指期货手续费另收每笔申报费一元。申报是指买入、卖出及撤销委托。</t>
  </si>
  <si>
    <t>当黄金期货2、4、8、10月合约进入交割月前第二月的第一个交易日起，交易手续费恢复到10元/手，日内平今仓交易免收交易手续费保持不变。</t>
  </si>
  <si>
    <t>当白银期货除6月、12月合约以外的其他月合约进入交割月前第二月的第一个交易日起，交易手续费恢复到成交金额的万分之零点五。</t>
  </si>
  <si>
    <t>当燃料油期货除1月、5月、9月合约以外的其他月合约进入交割月前第二月的第十个交易日起，交易手续费恢复到成交金额的万分之零点五，日内平今仓交易免收交易手续费保持不变。</t>
  </si>
  <si>
    <t>交易所暂时取消收取交割手续费：上海能源2020年4月10日起至2021年1月8日；大连2020年8月1日至2021年3月31日；郑州2020年4月27日至12月31日。</t>
  </si>
  <si>
    <r>
      <rPr>
        <sz val="10"/>
        <rFont val="仿宋"/>
        <charset val="134"/>
      </rPr>
      <t>自</t>
    </r>
    <r>
      <rPr>
        <sz val="10"/>
        <color rgb="FF000000"/>
        <rFont val="Arial"/>
        <charset val="134"/>
      </rPr>
      <t>2021</t>
    </r>
    <r>
      <rPr>
        <sz val="10"/>
        <color rgb="FF000000"/>
        <rFont val="仿宋"/>
        <charset val="134"/>
      </rPr>
      <t>年</t>
    </r>
    <r>
      <rPr>
        <sz val="10"/>
        <color rgb="FF000000"/>
        <rFont val="Arial"/>
        <charset val="134"/>
      </rPr>
      <t>12</t>
    </r>
    <r>
      <rPr>
        <sz val="10"/>
        <color rgb="FF000000"/>
        <rFont val="仿宋"/>
        <charset val="134"/>
      </rPr>
      <t>月</t>
    </r>
    <r>
      <rPr>
        <sz val="10"/>
        <color rgb="FF000000"/>
        <rFont val="Arial"/>
        <charset val="134"/>
      </rPr>
      <t>16</t>
    </r>
    <r>
      <rPr>
        <sz val="10"/>
        <color rgb="FF000000"/>
        <rFont val="仿宋"/>
        <charset val="134"/>
      </rPr>
      <t>日起，红枣期货合约交易指令每次最小开仓下单量调整为</t>
    </r>
    <r>
      <rPr>
        <sz val="10"/>
        <color rgb="FF000000"/>
        <rFont val="Arial"/>
        <charset val="134"/>
      </rPr>
      <t>4</t>
    </r>
    <r>
      <rPr>
        <sz val="10"/>
        <color rgb="FF000000"/>
        <rFont val="仿宋"/>
        <charset val="134"/>
      </rPr>
      <t>手</t>
    </r>
  </si>
  <si>
    <t>自2022年1月1日起，暂停实施《关于调整棉花等期货品种近月非1、5、9合约手续费标准的通知》（郑商函〔2020〕481号）中的相关措施。已根据上述通知实施相关措施的合约，手续费收取标准保持不变。</t>
  </si>
  <si>
    <t>本参数表仅供参考，具体手续费、保证金收取标准以结算单数据为准。</t>
  </si>
  <si>
    <t>上期所官网结算参数查询http://www.shfe.com.cn/bourseService/businessdata/summaryinquiry/index.html?paramid=trading_daily</t>
  </si>
  <si>
    <t>大商所官网结算参数查询http://www.dce.com.cn/dalianshangpin/yw/fw/ywcs/jycs/rjycs/index.html</t>
  </si>
  <si>
    <t>郑商所官网结算参数查询http://www.czce.com.cn/cn/jysj/jscs/H770303index_1.htm</t>
  </si>
  <si>
    <t>中金所官网结算参数查询http://www.cffex.com.cn/jscs/</t>
  </si>
  <si>
    <t>能源中心官网结算参数查询http://www.ine.com.cn/statements/daily/?paramid=kx</t>
  </si>
  <si>
    <t>最新价</t>
  </si>
  <si>
    <t>交易所保证金</t>
  </si>
  <si>
    <t>公司保证金</t>
  </si>
  <si>
    <t>交易所手续费</t>
  </si>
  <si>
    <t>期权品种业务参数一览表</t>
  </si>
  <si>
    <t>保证金</t>
  </si>
  <si>
    <t>最后交易日/到期日</t>
  </si>
  <si>
    <t>行权（履约）手续费/手-交易所</t>
  </si>
  <si>
    <t>行权开仓手续费/手-交易所</t>
  </si>
  <si>
    <t>期权类型</t>
  </si>
  <si>
    <t>上海</t>
  </si>
  <si>
    <t>铜</t>
  </si>
  <si>
    <t xml:space="preserve">CU-合约月份-C-行权价格
CU-合约月份-P-行权价格
</t>
  </si>
  <si>
    <t>★ 5</t>
  </si>
  <si>
    <t>期权卖方交易保证金的收取标准为下列两者中较大者：
（1）期权合约结算价×标的期货合约交易单位 + 标的期货合约交易保证金 - （1/2）×期权虚值额；
（2）期权合约结算价×标的期货合约交易单位 + （1/2）×标的期货合约交易保证金</t>
  </si>
  <si>
    <t>与标的期货合约涨跌停板幅度相同 
（1）涨停板价格=期权合约上一交易日结算价+标的期货合约涨跌停板幅度；
（2）跌停板价格=Max（期权合约上一交易日结算价-标的期货合约涨跌停板幅度，期权合约最小变动价位）</t>
  </si>
  <si>
    <t>最近两个连续月份合约，其后月份在标的期货合约结算后持仓量达到一定数值之后的第二个交易日挂牌。</t>
  </si>
  <si>
    <t>标的期货合约交割月前第一
月的倒数第五个交易日</t>
  </si>
  <si>
    <t>美式</t>
  </si>
  <si>
    <t>橡胶</t>
  </si>
  <si>
    <t xml:space="preserve">RU-合约月份-C-行权价格
RU-合约月份-P-行权价格
</t>
  </si>
  <si>
    <t>★ 3</t>
  </si>
  <si>
    <t>黄金</t>
  </si>
  <si>
    <t xml:space="preserve">AU-合约月份-C-行权价格
AU-合约月份-P-行权价格
</t>
  </si>
  <si>
    <t>标的期货合约交割月前第一月的倒数第五个交易日</t>
  </si>
  <si>
    <t>铝</t>
  </si>
  <si>
    <t xml:space="preserve">AL-合约月份-C-行权价格
AL-合约月份-P-行权价格
</t>
  </si>
  <si>
    <t>★1.5</t>
  </si>
  <si>
    <t>最近两个连续月份合约，其后月份在标的期货合约结算后持仓量达到15000手之后的第二个交易日挂牌。</t>
  </si>
  <si>
    <t>锌</t>
  </si>
  <si>
    <t xml:space="preserve">ZN-合约月份-C-行权价格
ZN-合约月份-P-行权价格
</t>
  </si>
  <si>
    <t>最近两个连续月份合约，其后月份在标的期货合约结算后持仓量达到10000手之后的第二个交易日挂牌。</t>
  </si>
  <si>
    <t>SC-合约月份-C-行权价格
SC-合约月份-P-行权价格</t>
  </si>
  <si>
    <t>最近两个连续月份合约，其后月份在标的期货合约结算后持仓量达到一定数值之后的第二个交易日挂盘，具体数值上海国际能源交易中心另行发布</t>
  </si>
  <si>
    <t>标的期货合约交割月前第一月的倒数第13个交易日</t>
  </si>
  <si>
    <t>大连</t>
  </si>
  <si>
    <t>M-合约月份-C-行权价格
M-合约月份-P-行权价格</t>
  </si>
  <si>
    <t>1
日内：0.5</t>
  </si>
  <si>
    <t>前一个月的第五个交易日</t>
  </si>
  <si>
    <t>铁矿石</t>
  </si>
  <si>
    <t>I-合约月份-C-行权价格
I-合约月份-P-行权价格</t>
  </si>
  <si>
    <t>与标的期货合约涨跌停板幅度相同 
（1）涨停板价格=期权合约上一交易日结算价+标的期货合约涨跌停板幅度；
（3）跌停板价格=Max（期权合约上一交易日结算价-标的期货合约涨跌停板幅度，期权合约最小变动价位）</t>
  </si>
  <si>
    <t>标的期货合约交割月份前一个月的第5个交易日</t>
  </si>
  <si>
    <t>玉米</t>
  </si>
  <si>
    <t>C-合约月份-C-行权价格
C-合约月份-P-行权价格</t>
  </si>
  <si>
    <t>PG-合约月份-C-行权价格
PG-合约月份-P-行权价格</t>
  </si>
  <si>
    <t>聚丙烯</t>
  </si>
  <si>
    <t xml:space="preserve">PP-合约月份-C-行权价格
PP-合约月份-P-行权价格
</t>
  </si>
  <si>
    <t>聚氯乙烯</t>
  </si>
  <si>
    <t xml:space="preserve">V-合约月份-C-行权价格
V-合约月份-P-行权价格
</t>
  </si>
  <si>
    <t xml:space="preserve">线型低密度聚乙烯
</t>
  </si>
  <si>
    <t xml:space="preserve">L-合约月份-C-行权价格
L-合约月份-P-行权价格
</t>
  </si>
  <si>
    <t xml:space="preserve">棕榈油
</t>
  </si>
  <si>
    <t xml:space="preserve">P-合约月份-C-行权价格
P-合约月份-P-行权价格
</t>
  </si>
  <si>
    <t>黄大豆1号</t>
  </si>
  <si>
    <t>A-合约月份-C-行权价格
A-合约月份-P-行权价格</t>
  </si>
  <si>
    <t>黄大豆2号</t>
  </si>
  <si>
    <t>B-合约月份-C-行权价格
B-合约月份-P-行权价格</t>
  </si>
  <si>
    <t>豆油</t>
  </si>
  <si>
    <t>Y-合约月份-C-行权价格
Y-合约月份-P-行权价格</t>
  </si>
  <si>
    <t>1、3、5、7、8、9、11、12月</t>
  </si>
  <si>
    <t>郑州</t>
  </si>
  <si>
    <t>SR-合约月份-C-行权价格
SR-合约月份-P-行权价格</t>
  </si>
  <si>
    <r>
      <rPr>
        <sz val="9"/>
        <rFont val="宋体"/>
        <charset val="134"/>
      </rPr>
      <t>与标的期货合约涨跌停板幅度相同 
（1）涨停板价格</t>
    </r>
    <r>
      <rPr>
        <sz val="9"/>
        <rFont val="宋体"/>
        <charset val="134"/>
      </rPr>
      <t>=</t>
    </r>
    <r>
      <rPr>
        <sz val="9"/>
        <rFont val="宋体"/>
        <charset val="134"/>
      </rPr>
      <t>期权合约上一交易日结算价+标的期货合约涨跌停板幅度；
（2）跌停板价格=Max（期权合约上一交易日结算价-标的期货合约涨跌停板幅度，期权合约最小变动价位）</t>
    </r>
  </si>
  <si>
    <t>标的期货合约交割月份前一
个月的第3个交易日，以及
交易所规定的其他日期</t>
  </si>
  <si>
    <t>甲醇</t>
  </si>
  <si>
    <t>MA-合约月份-C-行权价格
MA-合约月份-P-行权价格</t>
  </si>
  <si>
    <t>★0.5</t>
  </si>
  <si>
    <r>
      <rPr>
        <sz val="9"/>
        <rFont val="宋体"/>
        <charset val="134"/>
      </rPr>
      <t>与标的期货合约涨跌停板幅度相同 
（1）涨停板价格</t>
    </r>
    <r>
      <rPr>
        <sz val="9"/>
        <rFont val="宋体"/>
        <charset val="134"/>
      </rPr>
      <t>=</t>
    </r>
    <r>
      <rPr>
        <sz val="9"/>
        <rFont val="宋体"/>
        <charset val="134"/>
      </rPr>
      <t>期权合约上一交易日结算价+标的期货合约涨跌停板幅度；
（3）跌停板价格=Max（期权合约上一交易日结算价-标的期货合约涨跌停板幅度，期权合约最小变动价位）</t>
    </r>
  </si>
  <si>
    <t>标的期货合约中的连续两个近月，其后月份在标的期货合约结算后持仓量达到10000手（单边）之后的第二个交易日挂牌</t>
  </si>
  <si>
    <t>标的期货合约交割月份前一个月的第3个交易日，以及交易所规定的其他日期</t>
  </si>
  <si>
    <t>PTA</t>
  </si>
  <si>
    <t>TA-合约月份-C-行权价格
TA-合约月份-P-行权价格</t>
  </si>
  <si>
    <r>
      <rPr>
        <sz val="9"/>
        <rFont val="宋体"/>
        <charset val="134"/>
      </rPr>
      <t>与标的期货合约涨跌停板幅度相同 
（1）涨停板价格</t>
    </r>
    <r>
      <rPr>
        <sz val="9"/>
        <rFont val="宋体"/>
        <charset val="134"/>
      </rPr>
      <t>=</t>
    </r>
    <r>
      <rPr>
        <sz val="9"/>
        <rFont val="宋体"/>
        <charset val="134"/>
      </rPr>
      <t>期权合约上一交易日结算价+标的期货合约涨跌停板幅度；
（4）跌停板价格=Max（期权合约上一交易日结算价-标的期货合约涨跌停板幅度，期权合约最小变动价位）</t>
    </r>
  </si>
  <si>
    <t>棉花</t>
  </si>
  <si>
    <t xml:space="preserve">CF-合约月份-C-行权价格
CF-合约月份-P-行权价格
</t>
  </si>
  <si>
    <t>标的期货合约交割月份前一个月的第 3 个交易日，以及交易所规定的其他日期</t>
  </si>
  <si>
    <t>菜籽粕</t>
  </si>
  <si>
    <t xml:space="preserve">RM-合约月份-C-行权价格
RM-合约月份-P-行权价格
</t>
  </si>
  <si>
    <t>★0.8</t>
  </si>
  <si>
    <t>标的期货合约中的连续两个近月，其后月份在标的期货合约结算后持仓量达到5000手（单边）之后的第二个交易日挂牌</t>
  </si>
  <si>
    <t>动力煤</t>
  </si>
  <si>
    <t>ZC-合约月份-C-行权价格
ZC-合约月份-P-行权价格</t>
  </si>
  <si>
    <t>与动力煤期货合约涨跌停板幅度相同
（1）涨停板价格=期权合约上一交易日结算价+标的期货合约涨跌停板幅度；
（2）跌停板价格=Max（期权合约上一交易日结算价-标的期货合约涨跌停板幅度，期权合约最小变动价位）</t>
  </si>
  <si>
    <t>标的期货合约中的连续两个近月，其后月份在标的期货合约结算后持
仓量达到10000手（单边）之后的第二个交易日挂牌</t>
  </si>
  <si>
    <t>菜籽油</t>
  </si>
  <si>
    <t>OI-合约月份-C-行权价格
OI-合约月份-P-行权价格</t>
  </si>
  <si>
    <t>PK-合约月份-C-行权价格
PK-合约月份-P-行权价格</t>
  </si>
  <si>
    <t>中金所</t>
  </si>
  <si>
    <t xml:space="preserve">IO-合约月份-C-行权价格
IO-合约月份-P-行权价格
</t>
  </si>
  <si>
    <t>每手看涨期权交易保证金=（合约当日结算价×合约乘数）+Max(标的指数当日收盘价×合约乘数×合约保证金调整系数-虚值额，最低保障系数×标的指数当日收盘价×合约乘数×合约保证金调整系数)
每手看跌期权交易保证金=（合约当日结算价×合约乘数）+Max(标的指数当日收盘价×合约乘数×合约保证金调整系数-虚值额，最低保障系数×合约行权价格×合约乘数×合约保证金调整系数)
沪深300股指期权合约的保证金调整系数为12%，最低保障系数为0.5</t>
  </si>
  <si>
    <t>股指期权合约的每日价格涨跌停板幅度为上一交易日标的指数收盘价的±10%。具体涨跌停板价格为：
（1）上市首日的涨（跌）停板价格为挂盘基准价加上（减去）上一交易日标的指数收盘价的10%；
（2）非上市首日的涨（跌）停板价格为上一交易日结算价加上（减去）上一交易日标的指数收盘价的10%。
前款计算结果小于最小变动价位的，以最小变动价位为跌停板价格。</t>
  </si>
  <si>
    <t>当月、下2个月及随后三个季月</t>
  </si>
  <si>
    <t>合约到期月份的第三个星期五，遇国家法定假日顺延</t>
  </si>
  <si>
    <t>欧式</t>
  </si>
  <si>
    <t xml:space="preserve">MO-合约月份-C-行权价格
MO-合约月份-P-行权价格
</t>
  </si>
  <si>
    <t>每手看涨期权交易保证金=（合约当日结算价×合约乘数）+Max(标的指数当日收盘价×合约乘数×合约保证金调整系数-虚值额，最低保障系数×标的指数当日收盘价×合约乘数×合约保证金调整系数)
每手看跌期权交易保证金=（合约当日结算价×合约乘数）+Max(标的指数当日收盘价×合约乘数×合约保证金调整系数-虚值额，最低保障系数×合约行权价格×合约乘数×合约保证金调整系数)
中证1000股指期权合约的保证金调整系数为15%，最低保障系数为0.5</t>
  </si>
  <si>
    <t>HO合约月份-C-行权价格
HO合约月份-P-行权价格</t>
  </si>
  <si>
    <t>每手看涨期权交易保证金=（合约当日结算价×合约乘数）+Max(标的指数当日收盘价×合约乘数×合约保证金调整系数-虚值额，最低保障系数×标的指数当日收盘价×合约乘数×合约保证金调整系数)
每手看跌期权交易保证金=（合约当日结算价×合约乘数）+Max(标的指数当日收盘价×合约乘数×合约保证金调整系数-虚值额，最低保障系数×合约行权价格×合约乘数×合约保证金调整系数)
上证50股指期权合约的保证金调整系数为12%，最低保障系数为0.5</t>
  </si>
  <si>
    <t>SI-合约月份-C-行权价格
SI-合约月份-P-行权价格</t>
  </si>
  <si>
    <t>与标的期货合约月份相同</t>
  </si>
  <si>
    <t>标的期货合约交割月份前一个月第5个交易日</t>
  </si>
  <si>
    <t>1.白糖期权合约月份：标的期货合约中的连续两个近月，其后月份在标的期货合约结算后持仓量达到 5000 手（双边）之后的第二个交易日挂牌</t>
  </si>
  <si>
    <t>2.白糖期权最后交易日：前一个月的第三个交易日及交易所规定的其他日期</t>
  </si>
  <si>
    <t>3.以上规定自新挂牌的SR909合约起开始执行，已挂牌仍按原规定执行</t>
  </si>
  <si>
    <t>4.棉花期权合约月份：标的期货合约中的连续两个近月，其后月份在标的期货合约结算后持仓量达到 5000 手（双边）之后的第二个交易日挂牌</t>
  </si>
  <si>
    <t>5.铁矿石期权合约自2019年12月9日（星期一）起上市交易，上市当日8:55-9:00集合竞价，9:00开盘。</t>
  </si>
  <si>
    <t>6.PTA、甲醇期权合约自2019年12月16日（星期一）起挂牌交易，当日8:55-9:00为集合竞价时间。</t>
  </si>
  <si>
    <t>7.黄金期权自2019年12月20日（周五）起上市交易，当日8:55-9:00集合竞价，9:00开盘。</t>
  </si>
  <si>
    <t>8.沪深300股指期权合约自2019年12月23日（星期一）起上市交易。</t>
  </si>
  <si>
    <t>9.工业硅期权合约自2022年12月23日（星期五）起上市交易，交易时间与工业硅期货合约交易时间一致。</t>
  </si>
  <si>
    <t>大商所</t>
  </si>
  <si>
    <t>郑商所</t>
  </si>
  <si>
    <t>上期所、能源中心</t>
  </si>
  <si>
    <t>广期所</t>
  </si>
  <si>
    <r>
      <rPr>
        <b/>
        <sz val="10"/>
        <rFont val="宋体"/>
        <charset val="134"/>
      </rPr>
      <t>异常交易监管标准</t>
    </r>
    <r>
      <rPr>
        <sz val="10"/>
        <rFont val="宋体"/>
        <charset val="134"/>
      </rPr>
      <t xml:space="preserve">
（合并实控组计算）</t>
    </r>
  </si>
  <si>
    <t>自成交</t>
  </si>
  <si>
    <t>≥5次</t>
  </si>
  <si>
    <r>
      <rPr>
        <sz val="10"/>
        <rFont val="楷体"/>
        <charset val="134"/>
      </rPr>
      <t>≥</t>
    </r>
    <r>
      <rPr>
        <sz val="10"/>
        <rFont val="宋体"/>
        <charset val="134"/>
      </rPr>
      <t xml:space="preserve">5次
</t>
    </r>
    <r>
      <rPr>
        <sz val="10"/>
        <color rgb="FFFF0000"/>
        <rFont val="宋体"/>
        <charset val="134"/>
      </rPr>
      <t>集合竞价不豁免，但只算1次</t>
    </r>
  </si>
  <si>
    <t>单合约频繁报撤单</t>
  </si>
  <si>
    <t>股指单合约≥400次
国债单合约≥500次
股指期权单合约≥500次</t>
  </si>
  <si>
    <t>≥500次</t>
  </si>
  <si>
    <r>
      <rPr>
        <sz val="10"/>
        <rFont val="宋体"/>
        <charset val="134"/>
      </rPr>
      <t>1、≥500次；
2、某合约封停板，以停板价撤单次数≥100次，同时若撤单手数累计≥10000手属情节严重将被</t>
    </r>
    <r>
      <rPr>
        <sz val="10"/>
        <color rgb="FFFF0000"/>
        <rFont val="宋体"/>
        <charset val="134"/>
      </rPr>
      <t>限制所有品种开仓权限</t>
    </r>
    <r>
      <rPr>
        <sz val="10"/>
        <rFont val="宋体"/>
        <charset val="134"/>
      </rPr>
      <t>。</t>
    </r>
  </si>
  <si>
    <t>单合约大额报撤单</t>
  </si>
  <si>
    <t>股指单笔撤单量≥16手/次；
股指期权单笔撤单量≥16手/次；
国债单笔撤单量≥40手/次；
且撤单次数≥100次</t>
  </si>
  <si>
    <t>单笔撤单量达到合约最大下单手数80%
且撤单次数≥50次</t>
  </si>
  <si>
    <t>单笔撤单≥800手/次；
且撤单次数≥50次</t>
  </si>
  <si>
    <t>单笔撤单≥300手/次
且撤单次数≥50次</t>
  </si>
  <si>
    <t>单笔撤单≥最大下单手数80%
且撤单次数≥50次</t>
  </si>
  <si>
    <t>开仓量超限</t>
  </si>
  <si>
    <r>
      <rPr>
        <sz val="10"/>
        <rFont val="宋体"/>
        <charset val="134"/>
      </rPr>
      <t>股指单合约单日投机开仓&gt;500手
股指期权品种≥200手,单月份≥100手,深度虚值≥30手
（前端控制，实控组</t>
    </r>
    <r>
      <rPr>
        <b/>
        <sz val="10"/>
        <color rgb="FFFF0000"/>
        <rFont val="宋体"/>
        <charset val="134"/>
      </rPr>
      <t>未实现</t>
    </r>
    <r>
      <rPr>
        <sz val="10"/>
        <rFont val="宋体"/>
        <charset val="134"/>
      </rPr>
      <t>前端控制）</t>
    </r>
  </si>
  <si>
    <t>第1次，限制当天开仓；
第2次，限3个交易日开仓；
（前端控制，包括实控组）</t>
  </si>
  <si>
    <t>《风险控制管理办法》第五章有规定交易限额，尚无具体标准(无前端控制)。</t>
  </si>
  <si>
    <r>
      <rPr>
        <sz val="10"/>
        <rFont val="宋体"/>
        <charset val="134"/>
      </rPr>
      <t>单合约单日买卖开仓数超过规定数量（单交易编码前端控制，实控组</t>
    </r>
    <r>
      <rPr>
        <b/>
        <sz val="10"/>
        <color rgb="FFFF0000"/>
        <rFont val="宋体"/>
        <charset val="134"/>
      </rPr>
      <t>未实现</t>
    </r>
    <r>
      <rPr>
        <sz val="10"/>
        <rFont val="宋体"/>
        <charset val="134"/>
      </rPr>
      <t>前端控制）</t>
    </r>
  </si>
  <si>
    <t>当日单合约投机开仓&gt;3000手（前端控制）</t>
  </si>
  <si>
    <t>次数计算
&amp;
限制合约</t>
  </si>
  <si>
    <r>
      <rPr>
        <sz val="10"/>
        <rFont val="宋体"/>
        <charset val="134"/>
      </rPr>
      <t>股指、期权按</t>
    </r>
    <r>
      <rPr>
        <b/>
        <sz val="10"/>
        <rFont val="宋体"/>
        <charset val="134"/>
      </rPr>
      <t>品种</t>
    </r>
    <r>
      <rPr>
        <sz val="10"/>
        <rFont val="宋体"/>
        <charset val="134"/>
      </rPr>
      <t>区分次数，每次达标均限制开仓权限，按</t>
    </r>
    <r>
      <rPr>
        <b/>
        <sz val="10"/>
        <rFont val="宋体"/>
        <charset val="134"/>
      </rPr>
      <t>品种</t>
    </r>
    <r>
      <rPr>
        <sz val="10"/>
        <rFont val="宋体"/>
        <charset val="134"/>
      </rPr>
      <t>限制；
国债按照</t>
    </r>
    <r>
      <rPr>
        <b/>
        <sz val="10"/>
        <rFont val="宋体"/>
        <charset val="134"/>
      </rPr>
      <t>类型+品种</t>
    </r>
    <r>
      <rPr>
        <sz val="10"/>
        <rFont val="宋体"/>
        <charset val="134"/>
      </rPr>
      <t>区分123循环，元旦清0，限制第3次超限的</t>
    </r>
    <r>
      <rPr>
        <b/>
        <sz val="10"/>
        <rFont val="宋体"/>
        <charset val="134"/>
      </rPr>
      <t>品种</t>
    </r>
    <r>
      <rPr>
        <sz val="10"/>
        <rFont val="宋体"/>
        <charset val="134"/>
      </rPr>
      <t>。</t>
    </r>
  </si>
  <si>
    <r>
      <rPr>
        <sz val="10"/>
        <rFont val="宋体"/>
        <charset val="134"/>
      </rPr>
      <t>按</t>
    </r>
    <r>
      <rPr>
        <b/>
        <sz val="10"/>
        <rFont val="宋体"/>
        <charset val="134"/>
      </rPr>
      <t>类型</t>
    </r>
    <r>
      <rPr>
        <sz val="10"/>
        <rFont val="宋体"/>
        <charset val="134"/>
      </rPr>
      <t>区分次数，123循环，元旦清0，限制第3次超限的各</t>
    </r>
    <r>
      <rPr>
        <b/>
        <sz val="10"/>
        <rFont val="宋体"/>
        <charset val="134"/>
      </rPr>
      <t>合约（期权则是单个品种）</t>
    </r>
    <r>
      <rPr>
        <sz val="10"/>
        <rFont val="宋体"/>
        <charset val="134"/>
      </rPr>
      <t>。</t>
    </r>
  </si>
  <si>
    <r>
      <rPr>
        <sz val="10"/>
        <rFont val="宋体"/>
        <charset val="134"/>
      </rPr>
      <t>按照</t>
    </r>
    <r>
      <rPr>
        <b/>
        <sz val="10"/>
        <rFont val="宋体"/>
        <charset val="134"/>
      </rPr>
      <t>类型</t>
    </r>
    <r>
      <rPr>
        <sz val="10"/>
        <rFont val="宋体"/>
        <charset val="134"/>
      </rPr>
      <t>区分次数，123循环，元旦清0，限制第3次超限的</t>
    </r>
    <r>
      <rPr>
        <b/>
        <sz val="10"/>
        <rFont val="宋体"/>
        <charset val="134"/>
      </rPr>
      <t>合约</t>
    </r>
    <r>
      <rPr>
        <sz val="10"/>
        <rFont val="宋体"/>
        <charset val="134"/>
      </rPr>
      <t>；第1次超限要求客户写情况说明。</t>
    </r>
  </si>
  <si>
    <r>
      <rPr>
        <sz val="10"/>
        <rFont val="宋体"/>
        <charset val="134"/>
      </rPr>
      <t>按照</t>
    </r>
    <r>
      <rPr>
        <b/>
        <sz val="10"/>
        <rFont val="宋体"/>
        <charset val="134"/>
      </rPr>
      <t>类型</t>
    </r>
    <r>
      <rPr>
        <sz val="10"/>
        <rFont val="宋体"/>
        <charset val="134"/>
      </rPr>
      <t>区分次数，123循环，元旦清0，限制第3次超限的</t>
    </r>
    <r>
      <rPr>
        <b/>
        <sz val="10"/>
        <rFont val="宋体"/>
        <charset val="134"/>
      </rPr>
      <t>品种</t>
    </r>
    <r>
      <rPr>
        <sz val="10"/>
        <rFont val="宋体"/>
        <charset val="134"/>
      </rPr>
      <t>；第二次循环开始处罚会加重。</t>
    </r>
  </si>
  <si>
    <r>
      <rPr>
        <sz val="10"/>
        <rFont val="宋体"/>
        <charset val="134"/>
      </rPr>
      <t>按照</t>
    </r>
    <r>
      <rPr>
        <b/>
        <sz val="10"/>
        <rFont val="宋体"/>
        <charset val="134"/>
      </rPr>
      <t>类型</t>
    </r>
    <r>
      <rPr>
        <sz val="10"/>
        <rFont val="宋体"/>
        <charset val="134"/>
      </rPr>
      <t>区分次数，123循环，元旦清0。</t>
    </r>
  </si>
  <si>
    <t>豁免情形</t>
  </si>
  <si>
    <t>FAK/FOK属性、市价指令豁免。</t>
  </si>
  <si>
    <r>
      <rPr>
        <sz val="10"/>
        <rFont val="宋体"/>
        <charset val="134"/>
      </rPr>
      <t>市价指令、止盈止损指令、套利指令、FAK/FOK属性指令豁免</t>
    </r>
    <r>
      <rPr>
        <b/>
        <sz val="10"/>
        <rFont val="宋体"/>
        <charset val="134"/>
      </rPr>
      <t>（有套保资格客户，其投机属性自成交也豁免）</t>
    </r>
  </si>
  <si>
    <t>市价指令、套利指令、FAK属性豁免。（郑商所目前无FOK附加属性）</t>
  </si>
  <si>
    <t>FAK/FOK属性豁免。</t>
  </si>
  <si>
    <t>市价指令、止盈止损指令、套利指令、FAK/FOK属性指令豁免</t>
  </si>
  <si>
    <t>交易指令</t>
  </si>
  <si>
    <t>下单规定</t>
  </si>
  <si>
    <t>交易指令最小下单量为1手/笔；
IF、IH、IC、IO限价指令最大下单量为20手/笔，市价指令最大下单量为10手/笔（后两个季月合约暂停接受市价指令）；
TS、TF、T限价指令最大下单量为50手/笔，市价指令最大下单量为30手/笔。（自2017年4月5日起）</t>
  </si>
  <si>
    <t>生猪最大下单数量为50手/笔；
鸡蛋最大下单数量为300手/笔；
焦炭最大下单数量为500手/笔；
玉米最大下单数量为2000手/笔；
其他最大下单数量为1000手/笔。</t>
  </si>
  <si>
    <t>交易指令最小下单量为1手/笔；
限价指令最大下单量为1000手/笔；
市价指令每次最大下单量为200手/笔</t>
  </si>
  <si>
    <t>交易指令最小下单量为1手/笔；
限价指令最大下单量为500手/笔。</t>
  </si>
  <si>
    <t>期货交易指令最小下单量为1手，最大下单量1000手。期权最小下单量为1手，最大下单量100手。</t>
  </si>
  <si>
    <t>市价单</t>
  </si>
  <si>
    <t>√</t>
  </si>
  <si>
    <t>×</t>
  </si>
  <si>
    <t>套保指令</t>
  </si>
  <si>
    <t>套利指令</t>
  </si>
  <si>
    <t>FAK单</t>
  </si>
  <si>
    <t>FOK单</t>
  </si>
  <si>
    <t>盈损单</t>
  </si>
  <si>
    <t>展期单</t>
  </si>
  <si>
    <t>互换单</t>
  </si>
  <si>
    <t>√为豁免 ×为不豁免</t>
  </si>
  <si>
    <t>上期所</t>
  </si>
  <si>
    <t>合约挂牌至交割月份</t>
  </si>
  <si>
    <t>合约挂牌至交割月前第二月的
最后一个交易日</t>
  </si>
  <si>
    <t>交割月前第一月</t>
  </si>
  <si>
    <t>交割月份</t>
  </si>
  <si>
    <t>某一
期货合约
持仓量</t>
  </si>
  <si>
    <t>限仓比例（%）</t>
  </si>
  <si>
    <r>
      <rPr>
        <sz val="10.5"/>
        <color indexed="8"/>
        <rFont val="仿宋_GB2312"/>
        <charset val="134"/>
      </rPr>
      <t>限仓比例（</t>
    </r>
    <r>
      <rPr>
        <sz val="10.5"/>
        <color indexed="8"/>
        <rFont val="Symbol"/>
        <charset val="2"/>
      </rPr>
      <t>%</t>
    </r>
    <r>
      <rPr>
        <sz val="10.5"/>
        <color indexed="8"/>
        <rFont val="仿宋_GB2312"/>
        <charset val="134"/>
      </rPr>
      <t>）
和限仓数额（手）</t>
    </r>
  </si>
  <si>
    <t>限仓数额（手）</t>
  </si>
  <si>
    <t>期货公司会员</t>
  </si>
  <si>
    <t>非期货公
司会员</t>
  </si>
  <si>
    <t>客户</t>
  </si>
  <si>
    <r>
      <rPr>
        <sz val="10.5"/>
        <color indexed="8"/>
        <rFont val="仿宋_GB2312"/>
        <charset val="134"/>
      </rPr>
      <t>≥</t>
    </r>
    <r>
      <rPr>
        <sz val="10.5"/>
        <color indexed="8"/>
        <rFont val="Times New Roman"/>
        <charset val="134"/>
      </rPr>
      <t>16</t>
    </r>
    <r>
      <rPr>
        <sz val="10.5"/>
        <color indexed="8"/>
        <rFont val="仿宋_GB2312"/>
        <charset val="134"/>
      </rPr>
      <t>万手</t>
    </r>
  </si>
  <si>
    <t>＜16万手</t>
  </si>
  <si>
    <t>≥20万手</t>
  </si>
  <si>
    <t>＜20万手</t>
  </si>
  <si>
    <r>
      <rPr>
        <sz val="10.5"/>
        <color indexed="8"/>
        <rFont val="仿宋_GB2312"/>
        <charset val="134"/>
      </rPr>
      <t>≥</t>
    </r>
    <r>
      <rPr>
        <sz val="10.5"/>
        <color indexed="8"/>
        <rFont val="Times New Roman"/>
        <charset val="134"/>
      </rPr>
      <t>12</t>
    </r>
    <r>
      <rPr>
        <sz val="10.5"/>
        <color indexed="8"/>
        <rFont val="仿宋_GB2312"/>
        <charset val="134"/>
      </rPr>
      <t>万手</t>
    </r>
  </si>
  <si>
    <t>＜12万手</t>
  </si>
  <si>
    <t>螺纹钢</t>
  </si>
  <si>
    <t>≥180万手</t>
  </si>
  <si>
    <t>＜180万手</t>
  </si>
  <si>
    <t>线材</t>
  </si>
  <si>
    <r>
      <rPr>
        <sz val="10.5"/>
        <color indexed="8"/>
        <rFont val="仿宋_GB2312"/>
        <charset val="134"/>
      </rPr>
      <t>≥</t>
    </r>
    <r>
      <rPr>
        <sz val="10.5"/>
        <color indexed="8"/>
        <rFont val="Times New Roman"/>
        <charset val="134"/>
      </rPr>
      <t>45</t>
    </r>
    <r>
      <rPr>
        <sz val="10.5"/>
        <color indexed="8"/>
        <rFont val="仿宋_GB2312"/>
        <charset val="134"/>
      </rPr>
      <t>万手</t>
    </r>
  </si>
  <si>
    <t>＜45万手</t>
  </si>
  <si>
    <t>铅</t>
  </si>
  <si>
    <t>≥10万手</t>
  </si>
  <si>
    <t>＜10万手</t>
  </si>
  <si>
    <t>热轧卷板</t>
  </si>
  <si>
    <t>≥240万手</t>
  </si>
  <si>
    <t>＜240万手</t>
  </si>
  <si>
    <t>≥12万手</t>
  </si>
  <si>
    <t>≥3万手</t>
  </si>
  <si>
    <t>＜3万手</t>
  </si>
  <si>
    <t>≥7万手</t>
  </si>
  <si>
    <t>＜7万手</t>
  </si>
  <si>
    <t xml:space="preserve">
合约挂盘至交割月份前第一月</t>
  </si>
  <si>
    <t>合约挂牌至交割月前第三月的最后一个交易日</t>
  </si>
  <si>
    <t>交割月份
前第二月</t>
  </si>
  <si>
    <t>交割月份
前第一月</t>
  </si>
  <si>
    <t>非期货公司会员</t>
  </si>
  <si>
    <t>燃料油</t>
  </si>
  <si>
    <r>
      <rPr>
        <sz val="10.5"/>
        <color rgb="FF000000"/>
        <rFont val="仿宋_GB2312"/>
        <charset val="134"/>
      </rPr>
      <t>≥</t>
    </r>
    <r>
      <rPr>
        <sz val="10.5"/>
        <color rgb="FF000000"/>
        <rFont val="Times New Roman"/>
        <charset val="134"/>
      </rPr>
      <t>50</t>
    </r>
    <r>
      <rPr>
        <sz val="10.5"/>
        <color rgb="FF000000"/>
        <rFont val="仿宋_GB2312"/>
        <charset val="134"/>
      </rPr>
      <t>万手</t>
    </r>
  </si>
  <si>
    <t>合约挂牌至交割月前第二月的最后一个交易日</t>
  </si>
  <si>
    <t>某一</t>
  </si>
  <si>
    <r>
      <rPr>
        <sz val="12"/>
        <color rgb="FF000000"/>
        <rFont val="方正仿宋简体"/>
        <charset val="134"/>
      </rPr>
      <t>限仓比例（</t>
    </r>
    <r>
      <rPr>
        <sz val="12"/>
        <color rgb="FF000000"/>
        <rFont val="Symbol"/>
        <charset val="2"/>
      </rPr>
      <t>%</t>
    </r>
    <r>
      <rPr>
        <sz val="12"/>
        <color rgb="FF000000"/>
        <rFont val="方正仿宋简体"/>
        <charset val="134"/>
      </rPr>
      <t>）</t>
    </r>
  </si>
  <si>
    <t>期货合约</t>
  </si>
  <si>
    <t>持仓量</t>
  </si>
  <si>
    <t>期货公司</t>
  </si>
  <si>
    <t>会员</t>
  </si>
  <si>
    <t>天然橡胶</t>
  </si>
  <si>
    <r>
      <rPr>
        <sz val="12"/>
        <color rgb="FF000000"/>
        <rFont val="Times New Roman"/>
        <charset val="134"/>
      </rPr>
      <t>≥5</t>
    </r>
    <r>
      <rPr>
        <sz val="12"/>
        <color rgb="FF000000"/>
        <rFont val="方正仿宋简体"/>
        <charset val="134"/>
      </rPr>
      <t>万手</t>
    </r>
  </si>
  <si>
    <t>石油沥青</t>
  </si>
  <si>
    <r>
      <rPr>
        <sz val="12"/>
        <color rgb="FF000000"/>
        <rFont val="Times New Roman"/>
        <charset val="134"/>
      </rPr>
      <t>≥30</t>
    </r>
    <r>
      <rPr>
        <sz val="12"/>
        <color rgb="FF000000"/>
        <rFont val="方正仿宋简体"/>
        <charset val="134"/>
      </rPr>
      <t>万手</t>
    </r>
  </si>
  <si>
    <r>
      <rPr>
        <sz val="12"/>
        <color rgb="FF000000"/>
        <rFont val="Times New Roman"/>
        <charset val="134"/>
      </rPr>
      <t>≥16</t>
    </r>
    <r>
      <rPr>
        <sz val="12"/>
        <color rgb="FF000000"/>
        <rFont val="方正仿宋简体"/>
        <charset val="134"/>
      </rPr>
      <t>万手</t>
    </r>
  </si>
  <si>
    <t>白银</t>
  </si>
  <si>
    <r>
      <rPr>
        <sz val="12"/>
        <color rgb="FF000000"/>
        <rFont val="Times New Roman"/>
        <charset val="134"/>
      </rPr>
      <t>≥50</t>
    </r>
    <r>
      <rPr>
        <sz val="12"/>
        <color rgb="FF000000"/>
        <rFont val="方正仿宋简体"/>
        <charset val="134"/>
      </rPr>
      <t>万手</t>
    </r>
  </si>
  <si>
    <t>注1：表中某一期货合约持仓量为双向计算，期货公司、客户的持仓限额为单向计算；</t>
  </si>
  <si>
    <t>注2：最后交易日前第三个交易日收盘前，个人客户的持仓应当为0手。</t>
  </si>
  <si>
    <t>合约挂盘至交割月份前第一月</t>
  </si>
  <si>
    <t>合约挂盘至交割月份前第三月的最后一个交易日</t>
  </si>
  <si>
    <t>期货公司会员、境外特殊经纪参与者、境外中介机构</t>
  </si>
  <si>
    <t>非期货公司会员、境外特殊非经纪参与者</t>
  </si>
  <si>
    <r>
      <rPr>
        <sz val="10.5"/>
        <color rgb="FF000000"/>
        <rFont val="仿宋_GB2312"/>
        <charset val="134"/>
      </rPr>
      <t>≥</t>
    </r>
    <r>
      <rPr>
        <sz val="10.5"/>
        <color rgb="FF000000"/>
        <rFont val="Times New Roman"/>
        <charset val="134"/>
      </rPr>
      <t>15</t>
    </r>
    <r>
      <rPr>
        <sz val="10.5"/>
        <color rgb="FF000000"/>
        <rFont val="仿宋_GB2312"/>
        <charset val="134"/>
      </rPr>
      <t>万手</t>
    </r>
  </si>
  <si>
    <t>注1：原油期货合约最后交易日前第八个交易日闭市后，不能交付或者接收能源中心规定发票的自然人客户该期货合约的持仓应当为0手</t>
  </si>
  <si>
    <t>合约挂牌至交割月份前第二月的最后一个交易日</t>
  </si>
  <si>
    <t>20号胶期货</t>
  </si>
  <si>
    <r>
      <rPr>
        <sz val="10.5"/>
        <color rgb="FF000000"/>
        <rFont val="仿宋_GB2312"/>
        <charset val="134"/>
      </rPr>
      <t>≥</t>
    </r>
    <r>
      <rPr>
        <sz val="10.5"/>
        <color rgb="FF000000"/>
        <rFont val="Times New Roman"/>
        <charset val="134"/>
      </rPr>
      <t>5</t>
    </r>
    <r>
      <rPr>
        <sz val="10.5"/>
        <color rgb="FF000000"/>
        <rFont val="仿宋_GB2312"/>
        <charset val="134"/>
      </rPr>
      <t>万手</t>
    </r>
  </si>
  <si>
    <t>合约挂牌至交割月份前第一个月</t>
  </si>
  <si>
    <t>合约挂牌至交割月份前第三月的最后一个交易日</t>
  </si>
  <si>
    <t>交割月份前第一个月</t>
  </si>
  <si>
    <t>限仓比例(%)和限仓数额（手）</t>
  </si>
  <si>
    <r>
      <rPr>
        <sz val="10.5"/>
        <color indexed="8"/>
        <rFont val="Times New Roman"/>
        <charset val="134"/>
      </rPr>
      <t>&lt;10</t>
    </r>
    <r>
      <rPr>
        <sz val="10.5"/>
        <color indexed="8"/>
        <rFont val="宋体"/>
        <charset val="134"/>
      </rPr>
      <t>万手</t>
    </r>
  </si>
  <si>
    <r>
      <rPr>
        <sz val="12"/>
        <rFont val="Times"/>
        <charset val="134"/>
      </rPr>
      <t>合约挂</t>
    </r>
    <r>
      <rPr>
        <sz val="12"/>
        <rFont val="方正仿宋简体"/>
        <charset val="134"/>
      </rPr>
      <t>牌</t>
    </r>
    <r>
      <rPr>
        <sz val="12"/>
        <rFont val="Times"/>
        <charset val="134"/>
      </rPr>
      <t>至交割月份</t>
    </r>
  </si>
  <si>
    <r>
      <rPr>
        <sz val="12"/>
        <rFont val="Times"/>
        <charset val="134"/>
      </rPr>
      <t>合约挂</t>
    </r>
    <r>
      <rPr>
        <sz val="12"/>
        <rFont val="方正仿宋简体"/>
        <charset val="134"/>
      </rPr>
      <t>牌</t>
    </r>
    <r>
      <rPr>
        <sz val="12"/>
        <rFont val="Times"/>
        <charset val="134"/>
      </rPr>
      <t>至交割月份前第二月的最后一个交易日</t>
    </r>
  </si>
  <si>
    <t>交割月份前第一月</t>
  </si>
  <si>
    <t>某一期货合约持仓量（手）</t>
  </si>
  <si>
    <r>
      <rPr>
        <sz val="12"/>
        <rFont val="Times"/>
        <charset val="134"/>
      </rPr>
      <t>限仓比例（%</t>
    </r>
    <r>
      <rPr>
        <sz val="12"/>
        <rFont val="方正仿宋简体"/>
        <charset val="134"/>
      </rPr>
      <t>）</t>
    </r>
  </si>
  <si>
    <t>某一期货合约持仓量</t>
  </si>
  <si>
    <r>
      <rPr>
        <sz val="12"/>
        <rFont val="方正仿宋简体"/>
        <charset val="134"/>
      </rPr>
      <t>限仓比例（</t>
    </r>
    <r>
      <rPr>
        <sz val="12"/>
        <rFont val="Times"/>
        <charset val="134"/>
      </rPr>
      <t>%</t>
    </r>
    <r>
      <rPr>
        <sz val="12"/>
        <rFont val="方正仿宋简体"/>
        <charset val="134"/>
      </rPr>
      <t>）</t>
    </r>
  </si>
  <si>
    <t>限仓数额</t>
  </si>
  <si>
    <r>
      <rPr>
        <sz val="12"/>
        <rFont val="方正仿宋简体"/>
        <charset val="134"/>
      </rPr>
      <t>和限仓数额</t>
    </r>
    <r>
      <rPr>
        <sz val="12"/>
        <rFont val="Times"/>
        <charset val="134"/>
      </rPr>
      <t>（手）</t>
    </r>
  </si>
  <si>
    <t>（手）</t>
  </si>
  <si>
    <t>阴极铜期货</t>
  </si>
  <si>
    <r>
      <rPr>
        <sz val="12"/>
        <rFont val="Times"/>
        <charset val="134"/>
      </rPr>
      <t>≥</t>
    </r>
    <r>
      <rPr>
        <sz val="12"/>
        <rFont val="方正仿宋简体"/>
        <charset val="134"/>
      </rPr>
      <t>7</t>
    </r>
    <r>
      <rPr>
        <sz val="12"/>
        <rFont val="Times"/>
        <charset val="134"/>
      </rPr>
      <t>万手</t>
    </r>
  </si>
  <si>
    <t>≥7</t>
  </si>
  <si>
    <t>万手</t>
  </si>
  <si>
    <r>
      <rPr>
        <sz val="12"/>
        <rFont val="Times"/>
        <charset val="134"/>
      </rPr>
      <t>＜</t>
    </r>
    <r>
      <rPr>
        <sz val="12"/>
        <rFont val="方正仿宋简体"/>
        <charset val="134"/>
      </rPr>
      <t>7</t>
    </r>
    <r>
      <rPr>
        <sz val="12"/>
        <rFont val="Times"/>
        <charset val="134"/>
      </rPr>
      <t>万手</t>
    </r>
  </si>
  <si>
    <t>一般月份（合约上市至交割月份前一个月第十四个交易日）</t>
  </si>
  <si>
    <t>交割月前一个月第十五个交易日起</t>
  </si>
  <si>
    <t>某一期货合约单边持仓量</t>
  </si>
  <si>
    <t>占市场单边持仓比例或绝对限仓量</t>
  </si>
  <si>
    <r>
      <rPr>
        <sz val="10.5"/>
        <color rgb="FF000000"/>
        <rFont val="宋体"/>
        <charset val="134"/>
      </rPr>
      <t>＞</t>
    </r>
    <r>
      <rPr>
        <sz val="10.5"/>
        <color rgb="FF000000"/>
        <rFont val="Times New Roman"/>
        <charset val="134"/>
      </rPr>
      <t>15</t>
    </r>
    <r>
      <rPr>
        <sz val="10.5"/>
        <color rgb="FF000000"/>
        <rFont val="仿宋_GB2312"/>
        <charset val="134"/>
      </rPr>
      <t>万手</t>
    </r>
  </si>
  <si>
    <r>
      <rPr>
        <sz val="10.5"/>
        <color rgb="FF000000"/>
        <rFont val="宋体"/>
        <charset val="134"/>
      </rPr>
      <t>≤</t>
    </r>
    <r>
      <rPr>
        <sz val="10.5"/>
        <color rgb="FF000000"/>
        <rFont val="Times New Roman"/>
        <charset val="134"/>
      </rPr>
      <t>15</t>
    </r>
    <r>
      <rPr>
        <sz val="10.5"/>
        <color rgb="FF000000"/>
        <rFont val="仿宋_GB2312"/>
        <charset val="134"/>
      </rPr>
      <t>万手</t>
    </r>
  </si>
  <si>
    <t>豆粕</t>
  </si>
  <si>
    <r>
      <rPr>
        <sz val="10.5"/>
        <color rgb="FF000000"/>
        <rFont val="宋体"/>
        <charset val="134"/>
      </rPr>
      <t>＞</t>
    </r>
    <r>
      <rPr>
        <sz val="10.5"/>
        <color rgb="FF000000"/>
        <rFont val="Times New Roman"/>
        <charset val="134"/>
      </rPr>
      <t>40</t>
    </r>
    <r>
      <rPr>
        <sz val="10.5"/>
        <color rgb="FF000000"/>
        <rFont val="仿宋_GB2312"/>
        <charset val="134"/>
      </rPr>
      <t>万手</t>
    </r>
  </si>
  <si>
    <r>
      <rPr>
        <sz val="10.5"/>
        <color rgb="FF000000"/>
        <rFont val="宋体"/>
        <charset val="134"/>
      </rPr>
      <t>≤</t>
    </r>
    <r>
      <rPr>
        <sz val="10.5"/>
        <color rgb="FF000000"/>
        <rFont val="Times New Roman"/>
        <charset val="134"/>
      </rPr>
      <t>40</t>
    </r>
    <r>
      <rPr>
        <sz val="10.5"/>
        <color rgb="FF000000"/>
        <rFont val="仿宋_GB2312"/>
        <charset val="134"/>
      </rPr>
      <t>万手</t>
    </r>
  </si>
  <si>
    <r>
      <rPr>
        <sz val="10.5"/>
        <color indexed="8"/>
        <rFont val="宋体"/>
        <charset val="134"/>
      </rPr>
      <t>＞</t>
    </r>
    <r>
      <rPr>
        <sz val="10.5"/>
        <color indexed="8"/>
        <rFont val="Times New Roman"/>
        <charset val="134"/>
      </rPr>
      <t>20</t>
    </r>
    <r>
      <rPr>
        <sz val="10.5"/>
        <color indexed="8"/>
        <rFont val="仿宋_GB2312"/>
        <charset val="134"/>
      </rPr>
      <t>万手</t>
    </r>
  </si>
  <si>
    <r>
      <rPr>
        <sz val="10.5"/>
        <color indexed="8"/>
        <rFont val="宋体"/>
        <charset val="134"/>
      </rPr>
      <t>≤</t>
    </r>
    <r>
      <rPr>
        <sz val="10.5"/>
        <color indexed="8"/>
        <rFont val="Times New Roman"/>
        <charset val="134"/>
      </rPr>
      <t>20</t>
    </r>
    <r>
      <rPr>
        <sz val="10.5"/>
        <color indexed="8"/>
        <rFont val="仿宋_GB2312"/>
        <charset val="134"/>
      </rPr>
      <t>万手</t>
    </r>
  </si>
  <si>
    <r>
      <rPr>
        <sz val="10.5"/>
        <color rgb="FF000000"/>
        <rFont val="宋体"/>
        <charset val="134"/>
      </rPr>
      <t>＞</t>
    </r>
    <r>
      <rPr>
        <sz val="10.5"/>
        <color rgb="FF000000"/>
        <rFont val="Times New Roman"/>
        <charset val="134"/>
      </rPr>
      <t>20</t>
    </r>
    <r>
      <rPr>
        <sz val="10.5"/>
        <color rgb="FF000000"/>
        <rFont val="仿宋_GB2312"/>
        <charset val="134"/>
      </rPr>
      <t>万手</t>
    </r>
  </si>
  <si>
    <r>
      <rPr>
        <sz val="10.5"/>
        <color rgb="FF000000"/>
        <rFont val="宋体"/>
        <charset val="134"/>
      </rPr>
      <t>≤</t>
    </r>
    <r>
      <rPr>
        <sz val="10.5"/>
        <color rgb="FF000000"/>
        <rFont val="Times New Roman"/>
        <charset val="134"/>
      </rPr>
      <t>20</t>
    </r>
    <r>
      <rPr>
        <sz val="10.5"/>
        <color rgb="FF000000"/>
        <rFont val="仿宋_GB2312"/>
        <charset val="134"/>
      </rPr>
      <t>万手</t>
    </r>
  </si>
  <si>
    <t>聚乙烯</t>
  </si>
  <si>
    <r>
      <rPr>
        <sz val="10.5"/>
        <color indexed="8"/>
        <rFont val="宋体"/>
        <charset val="134"/>
      </rPr>
      <t>＞</t>
    </r>
    <r>
      <rPr>
        <sz val="10.5"/>
        <color indexed="8"/>
        <rFont val="Times New Roman"/>
        <charset val="134"/>
      </rPr>
      <t>10</t>
    </r>
    <r>
      <rPr>
        <sz val="10.5"/>
        <color indexed="8"/>
        <rFont val="仿宋_GB2312"/>
        <charset val="134"/>
      </rPr>
      <t>万手</t>
    </r>
  </si>
  <si>
    <r>
      <rPr>
        <sz val="10.5"/>
        <color indexed="8"/>
        <rFont val="宋体"/>
        <charset val="134"/>
      </rPr>
      <t>≤</t>
    </r>
    <r>
      <rPr>
        <sz val="10.5"/>
        <color indexed="8"/>
        <rFont val="Times New Roman"/>
        <charset val="134"/>
      </rPr>
      <t>10</t>
    </r>
    <r>
      <rPr>
        <sz val="10.5"/>
        <color indexed="8"/>
        <rFont val="仿宋_GB2312"/>
        <charset val="134"/>
      </rPr>
      <t>万手</t>
    </r>
  </si>
  <si>
    <t>棕榈油</t>
  </si>
  <si>
    <r>
      <rPr>
        <sz val="10.5"/>
        <color rgb="FF000000"/>
        <rFont val="宋体"/>
        <charset val="134"/>
      </rPr>
      <t>＞</t>
    </r>
    <r>
      <rPr>
        <sz val="10.5"/>
        <color rgb="FF000000"/>
        <rFont val="Times New Roman"/>
        <charset val="134"/>
      </rPr>
      <t>10</t>
    </r>
    <r>
      <rPr>
        <sz val="10.5"/>
        <color rgb="FF000000"/>
        <rFont val="仿宋_GB2312"/>
        <charset val="134"/>
      </rPr>
      <t>万手</t>
    </r>
  </si>
  <si>
    <r>
      <rPr>
        <sz val="10.5"/>
        <color rgb="FF000000"/>
        <rFont val="宋体"/>
        <charset val="134"/>
      </rPr>
      <t>≤</t>
    </r>
    <r>
      <rPr>
        <sz val="10.5"/>
        <color rgb="FF000000"/>
        <rFont val="Times New Roman"/>
        <charset val="134"/>
      </rPr>
      <t>10</t>
    </r>
    <r>
      <rPr>
        <sz val="10.5"/>
        <color rgb="FF000000"/>
        <rFont val="仿宋_GB2312"/>
        <charset val="134"/>
      </rPr>
      <t>万手</t>
    </r>
  </si>
  <si>
    <t>焦炭</t>
  </si>
  <si>
    <r>
      <rPr>
        <sz val="10.5"/>
        <color indexed="8"/>
        <rFont val="宋体"/>
        <charset val="134"/>
      </rPr>
      <t>＞</t>
    </r>
    <r>
      <rPr>
        <sz val="10.5"/>
        <color indexed="8"/>
        <rFont val="Times New Roman"/>
        <charset val="134"/>
      </rPr>
      <t>5</t>
    </r>
    <r>
      <rPr>
        <sz val="10.5"/>
        <color indexed="8"/>
        <rFont val="仿宋_GB2312"/>
        <charset val="134"/>
      </rPr>
      <t>万手</t>
    </r>
  </si>
  <si>
    <r>
      <rPr>
        <sz val="10.5"/>
        <color indexed="8"/>
        <rFont val="宋体"/>
        <charset val="134"/>
      </rPr>
      <t>≤</t>
    </r>
    <r>
      <rPr>
        <sz val="10.5"/>
        <color indexed="8"/>
        <rFont val="Times New Roman"/>
        <charset val="134"/>
      </rPr>
      <t>5</t>
    </r>
    <r>
      <rPr>
        <sz val="10.5"/>
        <color indexed="8"/>
        <rFont val="仿宋_GB2312"/>
        <charset val="134"/>
      </rPr>
      <t>万手</t>
    </r>
  </si>
  <si>
    <t>焦煤</t>
  </si>
  <si>
    <r>
      <rPr>
        <sz val="10.5"/>
        <color indexed="8"/>
        <rFont val="宋体"/>
        <charset val="134"/>
      </rPr>
      <t>＞</t>
    </r>
    <r>
      <rPr>
        <sz val="10.5"/>
        <color indexed="8"/>
        <rFont val="new "/>
        <charset val="134"/>
      </rPr>
      <t>8</t>
    </r>
    <r>
      <rPr>
        <sz val="10.5"/>
        <color indexed="8"/>
        <rFont val="仿宋_GB2312"/>
        <charset val="134"/>
      </rPr>
      <t>万手</t>
    </r>
  </si>
  <si>
    <r>
      <rPr>
        <sz val="10.5"/>
        <color indexed="8"/>
        <rFont val="宋体"/>
        <charset val="134"/>
      </rPr>
      <t>≤</t>
    </r>
    <r>
      <rPr>
        <sz val="10.5"/>
        <color indexed="8"/>
        <rFont val="Times New Roman"/>
        <charset val="134"/>
      </rPr>
      <t>8</t>
    </r>
    <r>
      <rPr>
        <sz val="10.5"/>
        <color indexed="8"/>
        <rFont val="仿宋_GB2312"/>
        <charset val="134"/>
      </rPr>
      <t>万手</t>
    </r>
  </si>
  <si>
    <t>纤维板</t>
  </si>
  <si>
    <r>
      <rPr>
        <sz val="10.5"/>
        <color rgb="FF000000"/>
        <rFont val="宋体"/>
        <charset val="134"/>
      </rPr>
      <t>＞</t>
    </r>
    <r>
      <rPr>
        <sz val="10.5"/>
        <color rgb="FF000000"/>
        <rFont val="Times New Roman"/>
        <charset val="134"/>
      </rPr>
      <t>30</t>
    </r>
    <r>
      <rPr>
        <sz val="10.5"/>
        <color rgb="FF000000"/>
        <rFont val="仿宋_GB2312"/>
        <charset val="134"/>
      </rPr>
      <t>万手</t>
    </r>
  </si>
  <si>
    <r>
      <rPr>
        <sz val="10.5"/>
        <color rgb="FF000000"/>
        <rFont val="宋体"/>
        <charset val="134"/>
      </rPr>
      <t>≤30</t>
    </r>
    <r>
      <rPr>
        <sz val="10.5"/>
        <color rgb="FF000000"/>
        <rFont val="仿宋_GB2312"/>
        <charset val="134"/>
      </rPr>
      <t>万手</t>
    </r>
  </si>
  <si>
    <t>胶合板</t>
  </si>
  <si>
    <r>
      <rPr>
        <sz val="10.5"/>
        <color indexed="8"/>
        <rFont val="宋体"/>
        <charset val="134"/>
      </rPr>
      <t>＞</t>
    </r>
    <r>
      <rPr>
        <sz val="10.5"/>
        <color indexed="8"/>
        <rFont val="Times New Roman"/>
        <charset val="134"/>
      </rPr>
      <t>6</t>
    </r>
    <r>
      <rPr>
        <sz val="10.5"/>
        <color indexed="8"/>
        <rFont val="仿宋_GB2312"/>
        <charset val="134"/>
      </rPr>
      <t>万手</t>
    </r>
  </si>
  <si>
    <r>
      <rPr>
        <sz val="10.5"/>
        <color indexed="8"/>
        <rFont val="宋体"/>
        <charset val="134"/>
      </rPr>
      <t>≤</t>
    </r>
    <r>
      <rPr>
        <sz val="10.5"/>
        <color indexed="8"/>
        <rFont val="Times New Roman"/>
        <charset val="134"/>
      </rPr>
      <t>6</t>
    </r>
    <r>
      <rPr>
        <sz val="10.5"/>
        <color indexed="8"/>
        <rFont val="仿宋_GB2312"/>
        <charset val="134"/>
      </rPr>
      <t>万手</t>
    </r>
  </si>
  <si>
    <t>玉米淀粉</t>
  </si>
  <si>
    <r>
      <rPr>
        <sz val="10.5"/>
        <color indexed="8"/>
        <rFont val="宋体"/>
        <charset val="134"/>
      </rPr>
      <t>≤</t>
    </r>
    <r>
      <rPr>
        <sz val="10.5"/>
        <color indexed="8"/>
        <rFont val="Times New Roman"/>
        <charset val="134"/>
      </rPr>
      <t>15</t>
    </r>
    <r>
      <rPr>
        <sz val="10.5"/>
        <color indexed="8"/>
        <rFont val="仿宋_GB2312"/>
        <charset val="134"/>
      </rPr>
      <t>万手</t>
    </r>
  </si>
  <si>
    <r>
      <rPr>
        <sz val="10.5"/>
        <color rgb="FF000000"/>
        <rFont val="宋体"/>
        <charset val="134"/>
      </rPr>
      <t>＞8</t>
    </r>
    <r>
      <rPr>
        <sz val="10.5"/>
        <color rgb="FF000000"/>
        <rFont val="仿宋_GB2312"/>
        <charset val="134"/>
      </rPr>
      <t>万手</t>
    </r>
  </si>
  <si>
    <r>
      <rPr>
        <sz val="10.5"/>
        <color indexed="8"/>
        <rFont val="宋体"/>
        <charset val="134"/>
      </rPr>
      <t>≤8</t>
    </r>
    <r>
      <rPr>
        <sz val="10.5"/>
        <color indexed="8"/>
        <rFont val="仿宋_GB2312"/>
        <charset val="134"/>
      </rPr>
      <t>万手</t>
    </r>
  </si>
  <si>
    <r>
      <rPr>
        <sz val="10.5"/>
        <rFont val="宋体"/>
        <charset val="134"/>
      </rPr>
      <t>＞20</t>
    </r>
    <r>
      <rPr>
        <sz val="10.5"/>
        <rFont val="仿宋_GB2312"/>
        <charset val="134"/>
      </rPr>
      <t>万手</t>
    </r>
  </si>
  <si>
    <r>
      <rPr>
        <sz val="10.5"/>
        <rFont val="宋体"/>
        <charset val="134"/>
      </rPr>
      <t>≤20</t>
    </r>
    <r>
      <rPr>
        <sz val="10.5"/>
        <rFont val="仿宋_GB2312"/>
        <charset val="134"/>
      </rPr>
      <t>万手</t>
    </r>
  </si>
  <si>
    <r>
      <rPr>
        <sz val="10.5"/>
        <rFont val="宋体"/>
        <charset val="134"/>
      </rPr>
      <t>＞12</t>
    </r>
    <r>
      <rPr>
        <sz val="10.5"/>
        <rFont val="仿宋_GB2312"/>
        <charset val="134"/>
      </rPr>
      <t>万手</t>
    </r>
  </si>
  <si>
    <r>
      <rPr>
        <sz val="10.5"/>
        <rFont val="宋体"/>
        <charset val="134"/>
      </rPr>
      <t>≤12</t>
    </r>
    <r>
      <rPr>
        <sz val="10.5"/>
        <rFont val="仿宋_GB2312"/>
        <charset val="134"/>
      </rPr>
      <t>万手</t>
    </r>
  </si>
  <si>
    <r>
      <rPr>
        <sz val="10.5"/>
        <rFont val="宋体"/>
        <charset val="134"/>
      </rPr>
      <t>＞8</t>
    </r>
    <r>
      <rPr>
        <sz val="10.5"/>
        <rFont val="仿宋_GB2312"/>
        <charset val="134"/>
      </rPr>
      <t>万手</t>
    </r>
  </si>
  <si>
    <r>
      <rPr>
        <sz val="10.5"/>
        <rFont val="宋体"/>
        <charset val="134"/>
      </rPr>
      <t>≤8</t>
    </r>
    <r>
      <rPr>
        <sz val="10.5"/>
        <rFont val="仿宋_GB2312"/>
        <charset val="134"/>
      </rPr>
      <t>万手</t>
    </r>
  </si>
  <si>
    <t>注：乙二醇自交割月份前一个月第一个交易日至该月第十四个交易日期间，若某日结算时该合约的单边持仓量大于120,000手，则自当日结算时起
持仓限额为3,000手，并持续适用至该月第十四个交易日。</t>
  </si>
  <si>
    <t>自2020年8月5日交易时（即8月4日夜盘交易小节时）起，将铁矿石期货品种交易限额调整为在铁矿石期货I2009合约和I2101合约实施。非期货公司
会员或者客户在铁矿石期货I2009合约和I2101合约单日开仓量分别不得超过15,000手和10,000手。该单日开仓量是指非期货公司会员或者客户当日
在铁矿石期货合约上的买开仓数量与卖开仓数量之和。</t>
  </si>
  <si>
    <t>自2021年8月20日交易时（即8月19日夜盘交易小节时）起，非期货公司会员或者客户在焦煤和焦炭期货2109、2110、2111、2112、2201合约上单日
开仓量不得超过500手。</t>
  </si>
  <si>
    <t>合约上市起</t>
  </si>
  <si>
    <t>交割月前一个月第一个交易日起</t>
  </si>
  <si>
    <t>交割月前一个月第十个交易日起</t>
  </si>
  <si>
    <t>鸡蛋</t>
  </si>
  <si>
    <t>生猪（非7月）</t>
  </si>
  <si>
    <t>生猪（7月）</t>
  </si>
  <si>
    <t>注1：期货合约在某一交易时间段的持仓限额标准自该交易时间段起始日前一交易日结算时起执行。</t>
  </si>
  <si>
    <t>注2：进入交割月份，个人客户不得持有交割月份合约持仓。</t>
  </si>
  <si>
    <t>品种</t>
  </si>
  <si>
    <t>客户最大单边持仓（手）</t>
  </si>
  <si>
    <t>自合约挂牌至交割月前一个月第15个日历日期间的交易日</t>
  </si>
  <si>
    <t>交割月前一个月第16个日历日至交割月前一个月最后一个日历日期间的交易日</t>
  </si>
  <si>
    <t>交割月份（自然人客户限仓为0）</t>
  </si>
  <si>
    <t>期货合约单边持仓量</t>
  </si>
  <si>
    <t>棉</t>
  </si>
  <si>
    <t>白糖</t>
  </si>
  <si>
    <t>＜30万手</t>
  </si>
  <si>
    <t>≥30万手</t>
  </si>
  <si>
    <t>＜50万手</t>
  </si>
  <si>
    <t>≥50万手</t>
  </si>
  <si>
    <t>10000</t>
  </si>
  <si>
    <t>菜油</t>
  </si>
  <si>
    <t>玻璃</t>
  </si>
  <si>
    <t>菜粕</t>
  </si>
  <si>
    <t>＜60万手</t>
  </si>
  <si>
    <t>≥60万手</t>
  </si>
  <si>
    <t>＜10万</t>
  </si>
  <si>
    <t>≥10万</t>
  </si>
  <si>
    <t>普麦</t>
  </si>
  <si>
    <t>——</t>
  </si>
  <si>
    <t xml:space="preserve">强麦 </t>
  </si>
  <si>
    <t>早籼稻</t>
  </si>
  <si>
    <t>菜籽</t>
  </si>
  <si>
    <t>粳稻</t>
  </si>
  <si>
    <t>晚籼稻</t>
  </si>
  <si>
    <t>硅铁</t>
  </si>
  <si>
    <r>
      <rPr>
        <sz val="10.5"/>
        <rFont val="宋体"/>
        <charset val="134"/>
      </rPr>
      <t>＜</t>
    </r>
    <r>
      <rPr>
        <sz val="10.5"/>
        <rFont val="Times New Roman"/>
        <charset val="134"/>
      </rPr>
      <t>10</t>
    </r>
    <r>
      <rPr>
        <sz val="10.5"/>
        <rFont val="宋体"/>
        <charset val="134"/>
      </rPr>
      <t>万</t>
    </r>
  </si>
  <si>
    <r>
      <rPr>
        <sz val="10.5"/>
        <rFont val="宋体"/>
        <charset val="134"/>
      </rPr>
      <t>≥</t>
    </r>
    <r>
      <rPr>
        <sz val="10.5"/>
        <rFont val="Times New Roman"/>
        <charset val="134"/>
      </rPr>
      <t>10</t>
    </r>
    <r>
      <rPr>
        <sz val="10.5"/>
        <rFont val="宋体"/>
        <charset val="134"/>
      </rPr>
      <t>万</t>
    </r>
  </si>
  <si>
    <t>锰硅</t>
  </si>
  <si>
    <t>棉纱</t>
  </si>
  <si>
    <t>自挂牌至交割月前二个月最后一个日历日期间的交易日</t>
  </si>
  <si>
    <r>
      <rPr>
        <sz val="10.5"/>
        <rFont val="宋体"/>
        <charset val="134"/>
      </rPr>
      <t>自交割月前一个月第一个日历日至交割月前一个月第</t>
    </r>
    <r>
      <rPr>
        <sz val="10.5"/>
        <rFont val="Times New Roman"/>
        <charset val="134"/>
      </rPr>
      <t>15</t>
    </r>
    <r>
      <rPr>
        <sz val="10.5"/>
        <rFont val="宋体"/>
        <charset val="134"/>
      </rPr>
      <t>个日历日期间的交易日</t>
    </r>
    <r>
      <rPr>
        <sz val="10.5"/>
        <rFont val="Times New Roman"/>
        <charset val="134"/>
      </rPr>
      <t xml:space="preserve">
</t>
    </r>
  </si>
  <si>
    <r>
      <rPr>
        <sz val="10.5"/>
        <rFont val="Times New Roman"/>
        <charset val="134"/>
      </rPr>
      <t>＜</t>
    </r>
    <r>
      <rPr>
        <sz val="10.5"/>
        <rFont val="Times New Roman"/>
        <charset val="134"/>
      </rPr>
      <t>20</t>
    </r>
    <r>
      <rPr>
        <sz val="10.5"/>
        <rFont val="宋体"/>
        <charset val="134"/>
      </rPr>
      <t>万手</t>
    </r>
  </si>
  <si>
    <r>
      <rPr>
        <sz val="10.5"/>
        <rFont val="Times New Roman"/>
        <charset val="134"/>
      </rPr>
      <t>≥</t>
    </r>
    <r>
      <rPr>
        <sz val="10.5"/>
        <rFont val="Times New Roman"/>
        <charset val="134"/>
      </rPr>
      <t>20</t>
    </r>
    <r>
      <rPr>
        <sz val="10.5"/>
        <rFont val="宋体"/>
        <charset val="134"/>
      </rPr>
      <t>万手</t>
    </r>
  </si>
  <si>
    <t>注：进入交割月份，个人客户不得持有交割月份合约持仓。</t>
  </si>
  <si>
    <t>限仓是指交易所规定会员或者客户按单边计算的、可以持有某一期货合约投机持仓的最大数量。</t>
  </si>
  <si>
    <t>投机客户某一合约单边持仓限额为5000手</t>
  </si>
  <si>
    <t>某一合约结算后单边总持仓量超过10万手的，结算会员下一交易日该合约单边持仓量不得超过该合约单边总持仓量的25%</t>
  </si>
  <si>
    <r>
      <rPr>
        <sz val="10"/>
        <rFont val="仿宋_GB2312"/>
        <charset val="134"/>
      </rPr>
      <t>投机客户某一合约单边持仓限额为</t>
    </r>
    <r>
      <rPr>
        <sz val="10"/>
        <rFont val="Times New Roman"/>
        <charset val="134"/>
      </rPr>
      <t>1200</t>
    </r>
    <r>
      <rPr>
        <sz val="10"/>
        <rFont val="仿宋_GB2312"/>
        <charset val="134"/>
      </rPr>
      <t>手</t>
    </r>
  </si>
  <si>
    <r>
      <rPr>
        <sz val="10"/>
        <rFont val="仿宋_GB2312"/>
        <charset val="134"/>
      </rPr>
      <t>某一合约结算后单边总持仓量超过</t>
    </r>
    <r>
      <rPr>
        <sz val="10"/>
        <rFont val="Times New Roman"/>
        <charset val="134"/>
      </rPr>
      <t>10</t>
    </r>
    <r>
      <rPr>
        <sz val="10"/>
        <rFont val="仿宋_GB2312"/>
        <charset val="134"/>
      </rPr>
      <t>万手的，结算会员下一交易日该合约单边持仓量不得超过该合约单边总持仓量的</t>
    </r>
    <r>
      <rPr>
        <sz val="10"/>
        <rFont val="Times New Roman"/>
        <charset val="134"/>
      </rPr>
      <t>25</t>
    </r>
    <r>
      <rPr>
        <sz val="10"/>
        <rFont val="仿宋_GB2312"/>
        <charset val="134"/>
      </rPr>
      <t>％</t>
    </r>
  </si>
  <si>
    <r>
      <rPr>
        <sz val="10"/>
        <rFont val="宋体"/>
        <charset val="134"/>
      </rPr>
      <t>投机客户某一合约单边持仓限额为</t>
    </r>
    <r>
      <rPr>
        <sz val="10"/>
        <rFont val="Times New Roman"/>
        <charset val="134"/>
      </rPr>
      <t>1200</t>
    </r>
    <r>
      <rPr>
        <sz val="10"/>
        <rFont val="宋体"/>
        <charset val="134"/>
      </rPr>
      <t>手</t>
    </r>
  </si>
  <si>
    <r>
      <rPr>
        <sz val="10"/>
        <rFont val="宋体"/>
        <charset val="134"/>
      </rPr>
      <t>某一合约结算后单边总持仓量超过</t>
    </r>
    <r>
      <rPr>
        <sz val="10"/>
        <rFont val="Times New Roman"/>
        <charset val="134"/>
      </rPr>
      <t>10</t>
    </r>
    <r>
      <rPr>
        <sz val="10"/>
        <rFont val="宋体"/>
        <charset val="134"/>
      </rPr>
      <t>万手的，结算会员下一交易日该合约单边持仓量不得超过该合约单边总持仓量的</t>
    </r>
    <r>
      <rPr>
        <sz val="10"/>
        <rFont val="Times New Roman"/>
        <charset val="134"/>
      </rPr>
      <t>25</t>
    </r>
    <r>
      <rPr>
        <sz val="10"/>
        <rFont val="宋体"/>
        <charset val="134"/>
      </rPr>
      <t>％</t>
    </r>
  </si>
  <si>
    <r>
      <rPr>
        <sz val="10"/>
        <rFont val="仿宋_GB2312"/>
        <charset val="134"/>
      </rPr>
      <t>合约上市首日起，投机客户某一合约单边持仓限额为</t>
    </r>
    <r>
      <rPr>
        <sz val="10"/>
        <rFont val="Times New Roman"/>
        <charset val="134"/>
      </rPr>
      <t xml:space="preserve">2000 </t>
    </r>
    <r>
      <rPr>
        <sz val="10"/>
        <rFont val="仿宋_GB2312"/>
        <charset val="134"/>
      </rPr>
      <t>手</t>
    </r>
  </si>
  <si>
    <r>
      <rPr>
        <sz val="10"/>
        <rFont val="仿宋_GB2312"/>
        <charset val="134"/>
      </rPr>
      <t>交割月份之前的一个交易日起，投机客户某一合约单边持仓限额为</t>
    </r>
    <r>
      <rPr>
        <sz val="10"/>
        <rFont val="Times New Roman"/>
        <charset val="134"/>
      </rPr>
      <t>600</t>
    </r>
    <r>
      <rPr>
        <sz val="10"/>
        <rFont val="仿宋_GB2312"/>
        <charset val="134"/>
      </rPr>
      <t>手</t>
    </r>
  </si>
  <si>
    <r>
      <rPr>
        <sz val="10"/>
        <rFont val="仿宋_GB2312"/>
        <charset val="134"/>
      </rPr>
      <t>某一合约结算后单边总持仓量超过</t>
    </r>
    <r>
      <rPr>
        <sz val="10"/>
        <rFont val="Times New Roman"/>
        <charset val="134"/>
      </rPr>
      <t>60</t>
    </r>
    <r>
      <rPr>
        <sz val="10"/>
        <rFont val="仿宋_GB2312"/>
        <charset val="134"/>
      </rPr>
      <t>万手的，结算会员下一交易日该合约单边持仓量不得超过该合约单边总持仓量的</t>
    </r>
    <r>
      <rPr>
        <sz val="10"/>
        <rFont val="Times New Roman"/>
        <charset val="134"/>
      </rPr>
      <t>25</t>
    </r>
    <r>
      <rPr>
        <sz val="10"/>
        <rFont val="仿宋_GB2312"/>
        <charset val="134"/>
      </rPr>
      <t>％</t>
    </r>
  </si>
  <si>
    <r>
      <rPr>
        <sz val="10"/>
        <rFont val="仿宋_GB2312"/>
        <charset val="134"/>
      </rPr>
      <t>1</t>
    </r>
    <r>
      <rPr>
        <sz val="10"/>
        <rFont val="宋体"/>
        <charset val="134"/>
      </rPr>
      <t>0年期国债</t>
    </r>
  </si>
  <si>
    <r>
      <rPr>
        <sz val="10"/>
        <rFont val="仿宋_GB2312"/>
        <charset val="134"/>
      </rPr>
      <t>合约上市首日起，投机客户某一合约单边持仓限额为</t>
    </r>
    <r>
      <rPr>
        <sz val="10"/>
        <color rgb="FFFF0000"/>
        <rFont val="Times New Roman"/>
        <charset val="134"/>
      </rPr>
      <t xml:space="preserve">4000 </t>
    </r>
    <r>
      <rPr>
        <sz val="10"/>
        <rFont val="仿宋_GB2312"/>
        <charset val="134"/>
      </rPr>
      <t>手</t>
    </r>
  </si>
  <si>
    <r>
      <rPr>
        <sz val="10"/>
        <rFont val="仿宋_GB2312"/>
        <charset val="134"/>
      </rPr>
      <t>交割月份之前的一个交易日起，投机客户某一合约单边持仓限额为</t>
    </r>
    <r>
      <rPr>
        <sz val="10"/>
        <color rgb="FFFF0000"/>
        <rFont val="Times New Roman"/>
        <charset val="134"/>
      </rPr>
      <t>1200</t>
    </r>
    <r>
      <rPr>
        <sz val="10"/>
        <rFont val="仿宋_GB2312"/>
        <charset val="134"/>
      </rPr>
      <t>手</t>
    </r>
  </si>
  <si>
    <t>自2015年8月3日起，对从事股指期货套利、投机交易的客户，单个合约每日报撤单行为超过400次、每日自成交行为超过5次的，认定为“异常交易行为”</t>
  </si>
  <si>
    <t>自2017年2月17日起，股指期货客户在单个产品、单日开仓交易量超过20手的构成“日内开仓交易量较大”的异常交易行为。日内开仓交易量是指客户单日在单个产品所有合约上的买开仓数量与卖开仓数量之和。套期保值交易的开仓数量不受此限。</t>
  </si>
  <si>
    <r>
      <rPr>
        <sz val="9"/>
        <rFont val="宋体"/>
        <charset val="134"/>
        <scheme val="minor"/>
      </rPr>
      <t>自</t>
    </r>
    <r>
      <rPr>
        <sz val="9"/>
        <rFont val="Calibri"/>
        <charset val="134"/>
      </rPr>
      <t>2018</t>
    </r>
    <r>
      <rPr>
        <sz val="9"/>
        <rFont val="宋体"/>
        <charset val="134"/>
      </rPr>
      <t>年</t>
    </r>
    <r>
      <rPr>
        <sz val="9"/>
        <rFont val="Calibri"/>
        <charset val="134"/>
      </rPr>
      <t>12</t>
    </r>
    <r>
      <rPr>
        <sz val="9"/>
        <rFont val="宋体"/>
        <charset val="134"/>
      </rPr>
      <t>月</t>
    </r>
    <r>
      <rPr>
        <sz val="9"/>
        <rFont val="Calibri"/>
        <charset val="134"/>
      </rPr>
      <t>3</t>
    </r>
    <r>
      <rPr>
        <sz val="9"/>
        <rFont val="宋体"/>
        <charset val="134"/>
      </rPr>
      <t>日起，对股指期货日内过度交易行为的监管标准进行调整：客户每日在某一合约上开仓交易量超过</t>
    </r>
    <r>
      <rPr>
        <sz val="9"/>
        <rFont val="Calibri"/>
        <charset val="134"/>
      </rPr>
      <t>50</t>
    </r>
    <r>
      <rPr>
        <sz val="9"/>
        <rFont val="宋体"/>
        <charset val="134"/>
      </rPr>
      <t>手的，构成“日内开仓交易量较大”的异常交易行为。套期保值交易的开仓数量不受此限。</t>
    </r>
  </si>
  <si>
    <t>自2019年4月22日起，将股指期货日内过度交易行为的监管标准调整为单个合约500手，套期保值交易开仓数量不受此限。</t>
  </si>
  <si>
    <r>
      <rPr>
        <sz val="10.5"/>
        <color rgb="FF000000"/>
        <rFont val="宋体"/>
        <charset val="134"/>
      </rPr>
      <t>＞3</t>
    </r>
    <r>
      <rPr>
        <sz val="10.5"/>
        <color rgb="FF000000"/>
        <rFont val="仿宋_GB2312"/>
        <charset val="134"/>
      </rPr>
      <t>万手</t>
    </r>
  </si>
  <si>
    <r>
      <rPr>
        <sz val="10.5"/>
        <color rgb="FF000000"/>
        <rFont val="宋体"/>
        <charset val="134"/>
      </rPr>
      <t>≤3</t>
    </r>
    <r>
      <rPr>
        <sz val="10.5"/>
        <color rgb="FF000000"/>
        <rFont val="仿宋_GB2312"/>
        <charset val="134"/>
      </rPr>
      <t>万手</t>
    </r>
  </si>
  <si>
    <t>期权品种持仓限额</t>
  </si>
  <si>
    <r>
      <rPr>
        <sz val="10"/>
        <rFont val="宋体"/>
        <charset val="134"/>
      </rPr>
      <t>品种</t>
    </r>
  </si>
  <si>
    <r>
      <rPr>
        <sz val="10"/>
        <color rgb="FF212121"/>
        <rFont val="宋体"/>
        <charset val="134"/>
      </rPr>
      <t>标的期货合约挂牌至交割月份前第二月</t>
    </r>
  </si>
  <si>
    <r>
      <rPr>
        <sz val="10"/>
        <rFont val="宋体"/>
        <charset val="134"/>
      </rPr>
      <t>标的期货合约交割月前第一月</t>
    </r>
  </si>
  <si>
    <r>
      <rPr>
        <sz val="10"/>
        <color rgb="FF212121"/>
        <rFont val="宋体"/>
        <charset val="134"/>
      </rPr>
      <t>限仓数额（手，单边）</t>
    </r>
  </si>
  <si>
    <r>
      <rPr>
        <sz val="10"/>
        <rFont val="宋体"/>
        <charset val="134"/>
      </rPr>
      <t>限仓数额（手，单边）</t>
    </r>
  </si>
  <si>
    <r>
      <rPr>
        <sz val="10"/>
        <color rgb="FF212121"/>
        <rFont val="宋体"/>
        <charset val="134"/>
      </rPr>
      <t>非期货公司会员</t>
    </r>
  </si>
  <si>
    <r>
      <rPr>
        <sz val="10"/>
        <color rgb="FF212121"/>
        <rFont val="宋体"/>
        <charset val="134"/>
      </rPr>
      <t>客户</t>
    </r>
  </si>
  <si>
    <r>
      <rPr>
        <sz val="10"/>
        <color rgb="FF212121"/>
        <rFont val="宋体"/>
        <charset val="134"/>
      </rPr>
      <t>做市商</t>
    </r>
  </si>
  <si>
    <r>
      <rPr>
        <sz val="10"/>
        <rFont val="宋体"/>
        <charset val="134"/>
      </rPr>
      <t>非期货公司会员</t>
    </r>
  </si>
  <si>
    <r>
      <rPr>
        <sz val="10"/>
        <rFont val="宋体"/>
        <charset val="134"/>
      </rPr>
      <t>客户</t>
    </r>
  </si>
  <si>
    <r>
      <rPr>
        <sz val="10"/>
        <rFont val="宋体"/>
        <charset val="134"/>
      </rPr>
      <t>做市商</t>
    </r>
  </si>
  <si>
    <r>
      <rPr>
        <sz val="10"/>
        <rFont val="宋体"/>
        <charset val="134"/>
      </rPr>
      <t>铜期权</t>
    </r>
  </si>
  <si>
    <r>
      <rPr>
        <sz val="10"/>
        <rFont val="宋体"/>
        <charset val="134"/>
      </rPr>
      <t>橡胶期权</t>
    </r>
  </si>
  <si>
    <t>黄金期权</t>
  </si>
  <si>
    <t>铝期权</t>
  </si>
  <si>
    <t>锌期权</t>
  </si>
  <si>
    <r>
      <rPr>
        <sz val="10"/>
        <rFont val="宋体"/>
        <charset val="134"/>
      </rPr>
      <t>豆粕期权</t>
    </r>
  </si>
  <si>
    <t>自2019年2月22日（星期五）结算时起，非期货公司会员和客户持有的某月份期权合约中所有看涨期权的买持仓量和看跌期权的卖持仓量之和、看跌期权的买持仓量和看涨期权的卖持仓量之和，分别不得超过30,000手。具
有实际控制关系的账户按照一个账户管理。</t>
  </si>
  <si>
    <t>非期货公司会员和客户持有的某月份期权合约中所有看涨期权的买持仓量和看跌期权的卖持仓量之和、看跌期权的买持仓量和看涨期权的卖持仓量之和，在上市初期分别不超过40,000手。具有实际控制关系的账户按照一个账户管理。</t>
  </si>
  <si>
    <r>
      <rPr>
        <sz val="10"/>
        <rFont val="宋体"/>
        <charset val="134"/>
      </rPr>
      <t>玉米期权</t>
    </r>
  </si>
  <si>
    <r>
      <rPr>
        <sz val="10"/>
        <color rgb="FF212121"/>
        <rFont val="宋体"/>
        <charset val="134"/>
      </rPr>
      <t>非期货公司会员和客户持有的某月份期权合约中所有看涨期权的买持仓量和看跌期权的卖持仓量之和、看跌期权的买持仓量和看涨期权的卖持仓量之和，在上市初期分别不超过</t>
    </r>
    <r>
      <rPr>
        <sz val="10"/>
        <color rgb="FF212121"/>
        <rFont val="Times New Roman"/>
        <charset val="134"/>
      </rPr>
      <t>10000</t>
    </r>
    <r>
      <rPr>
        <sz val="10"/>
        <color rgb="FF212121"/>
        <rFont val="宋体"/>
        <charset val="134"/>
      </rPr>
      <t>手。具有实际控制关系的账户按照一个账
户管理。</t>
    </r>
  </si>
  <si>
    <t>液化石油气期权</t>
  </si>
  <si>
    <t>非期货公司会员和客户持有的某月份期权合约中所有看涨期权的买持仓量和看跌期权的卖持仓量之和、看跌期权的买持仓量和看涨期权的卖持仓量之和，在上市初期分别不超过8,000手。具有实际控制关系的账户按照一个账户管理。</t>
  </si>
  <si>
    <t>聚丙烯期权</t>
  </si>
  <si>
    <t>非期货公司会员和客户持有的某月份期权合约中所有看涨期权的买持仓量和看跌期权的卖持仓量之和、看跌期权的买持仓量和看涨期权的卖持仓量之和，分别不超过标的期货合约一般月份的最低持仓限额。其中，聚丙烯期权不超过20000手，聚氯乙烯期权不超过20000手，线型低密度聚乙烯期权不超过10000手。具有实际控制关系的账户按照一个账户管理。</t>
  </si>
  <si>
    <t>聚氯乙烯期权</t>
  </si>
  <si>
    <t>线型低密度聚乙烯期权</t>
  </si>
  <si>
    <t>棕榈油期权</t>
  </si>
  <si>
    <t>非期货公司会员和客户持有的某月份期权合约中所有看涨期权的买持仓量和看跌期权的卖持仓量之和、看跌期权的买持仓量和看涨期权的卖持仓量之和，分别不超过10,000手。具有实际控制关系的账户按照一个账户管理。</t>
  </si>
  <si>
    <t>黄大豆1号期权</t>
  </si>
  <si>
    <t>黄大豆1号期货期权持仓限额为15000手，非期货公司会员和客户持有的某月份期权合约中所有看涨期权的买持仓量和看跌期权的卖持仓量之和、看跌期权的买持仓量和看涨期权的卖持仓量之和，分别不得超过期权合约的持仓限额。</t>
  </si>
  <si>
    <t>黄大豆2号期权</t>
  </si>
  <si>
    <t>黄大豆2号期货期权持仓限额均为20000手，非期货公司会员和客户持有的某月份期权合约中所有看涨期权的买持仓量和看跌期权的卖持仓量之和、看跌期权的买持仓量和看涨期权的卖持仓量之和，分别不得超过期权合约的持仓限额。</t>
  </si>
  <si>
    <t>豆油期权</t>
  </si>
  <si>
    <t>豆油期货期权持仓限额均为20000手，非期货公司会员和客户持有的某月份期权合约中所有看涨期权的买持仓量和看跌期权的卖持仓量之和、看跌期权的买持仓量和看涨期权的卖持仓量之和，分别不得超过期权合约的持仓限额。</t>
  </si>
  <si>
    <r>
      <rPr>
        <sz val="10"/>
        <color indexed="8"/>
        <rFont val="仿宋_GB2312"/>
        <charset val="134"/>
      </rPr>
      <t>白糖期权</t>
    </r>
  </si>
  <si>
    <t>自2019年10月31日结算时起，非期货公司会员、客户所持有的按单边计算的某月份白糖期权合约投机持仓限额调整为30000手。</t>
  </si>
  <si>
    <r>
      <rPr>
        <sz val="10"/>
        <color indexed="8"/>
        <rFont val="仿宋_GB2312"/>
        <charset val="134"/>
      </rPr>
      <t>棉花期权</t>
    </r>
  </si>
  <si>
    <t>自2019年10月31日结算时起，非期货公司会员、客户所持有的按单边计算的某月份棉花期权合约投机持仓限额调整为20000手。</t>
  </si>
  <si>
    <t>甲醇期权</t>
  </si>
  <si>
    <r>
      <rPr>
        <sz val="10"/>
        <rFont val="宋体"/>
        <charset val="134"/>
      </rPr>
      <t>非期货公司会员和客户所持有的按单边计算的某月份</t>
    </r>
    <r>
      <rPr>
        <sz val="10"/>
        <rFont val="宋体"/>
        <charset val="134"/>
      </rPr>
      <t>甲醇期权合约投机持仓限额均为</t>
    </r>
    <r>
      <rPr>
        <sz val="10"/>
        <rFont val="Times New Roman"/>
        <charset val="134"/>
      </rPr>
      <t>30000</t>
    </r>
    <r>
      <rPr>
        <sz val="10"/>
        <rFont val="宋体"/>
        <charset val="134"/>
      </rPr>
      <t>手，投机与套利持仓之和不得超过投机持仓限额的</t>
    </r>
    <r>
      <rPr>
        <sz val="10"/>
        <rFont val="Times New Roman"/>
        <charset val="134"/>
      </rPr>
      <t>2</t>
    </r>
    <r>
      <rPr>
        <sz val="10"/>
        <rFont val="宋体"/>
        <charset val="134"/>
      </rPr>
      <t>倍。做市商持仓限额均为</t>
    </r>
    <r>
      <rPr>
        <sz val="10"/>
        <rFont val="Times New Roman"/>
        <charset val="134"/>
      </rPr>
      <t>60000</t>
    </r>
    <r>
      <rPr>
        <sz val="10"/>
        <rFont val="宋体"/>
        <charset val="134"/>
      </rPr>
      <t>手。</t>
    </r>
  </si>
  <si>
    <r>
      <rPr>
        <sz val="10"/>
        <color indexed="8"/>
        <rFont val="Times New Roman"/>
        <charset val="134"/>
      </rPr>
      <t>P</t>
    </r>
    <r>
      <rPr>
        <sz val="12"/>
        <rFont val="宋体"/>
        <charset val="134"/>
      </rPr>
      <t>TA期权</t>
    </r>
  </si>
  <si>
    <r>
      <rPr>
        <sz val="10"/>
        <rFont val="宋体"/>
        <charset val="134"/>
      </rPr>
      <t>非期货公司会员和客户所持有的按单边计算的某月份</t>
    </r>
    <r>
      <rPr>
        <sz val="10"/>
        <rFont val="Times New Roman"/>
        <charset val="134"/>
      </rPr>
      <t>PTA</t>
    </r>
    <r>
      <rPr>
        <sz val="10"/>
        <rFont val="宋体"/>
        <charset val="134"/>
      </rPr>
      <t>期权合约投机持仓限额均为</t>
    </r>
    <r>
      <rPr>
        <sz val="10"/>
        <rFont val="Times New Roman"/>
        <charset val="134"/>
      </rPr>
      <t>30000</t>
    </r>
    <r>
      <rPr>
        <sz val="10"/>
        <rFont val="宋体"/>
        <charset val="134"/>
      </rPr>
      <t>手，投机与套利持仓之和不得超过投机持仓限额的</t>
    </r>
    <r>
      <rPr>
        <sz val="10"/>
        <rFont val="Times New Roman"/>
        <charset val="134"/>
      </rPr>
      <t>2</t>
    </r>
    <r>
      <rPr>
        <sz val="10"/>
        <rFont val="宋体"/>
        <charset val="134"/>
      </rPr>
      <t>倍。做市商持仓限额均为</t>
    </r>
    <r>
      <rPr>
        <sz val="10"/>
        <rFont val="Times New Roman"/>
        <charset val="134"/>
      </rPr>
      <t>60000</t>
    </r>
    <r>
      <rPr>
        <sz val="10"/>
        <rFont val="宋体"/>
        <charset val="134"/>
      </rPr>
      <t>手。</t>
    </r>
  </si>
  <si>
    <t>菜籽粕期权</t>
  </si>
  <si>
    <t>非期货公司会员和客户所持有的按单边计算的某月份菜籽粕期权合约投机持仓限额为20000手，投机与套利持仓之和不得超过投机持仓限额的2倍。做市商持仓限额为40000手。</t>
  </si>
  <si>
    <t>动力煤期权</t>
  </si>
  <si>
    <t>非期货公司会员和客户所持有的按单边计算的某月份动力煤期权合约投机持仓限额为30000手，投机与套利持仓之和不得超过投机持仓限额的2倍。做市商持仓限额为60000手。
自2021年11月25日起，非期货公司会员、客户所持有的按单边计算的某月份动力煤期权合约投机持仓限额调整为2000手，适用于标的月份为2202及后续的动力煤期权合约。</t>
  </si>
  <si>
    <t>菜籽油期权</t>
  </si>
  <si>
    <t>非期货公司会员和客户所持有的按单边计算的某月份菜籽油期权合约投机持仓限额为10000手，投机与套利持仓之和不得超过投机持仓限额的2倍。
菜籽油期权做市商持仓限额为20000手。</t>
  </si>
  <si>
    <t>花生期权</t>
  </si>
  <si>
    <t>非期货公司会员和客户所持有的按单边计算的某月份花生期权合约投机持仓限额为3000手，投机与套利持仓之和不得超过投机持仓限额的2倍。
花生期权做市商持仓限额为10000手。</t>
  </si>
  <si>
    <r>
      <rPr>
        <sz val="10"/>
        <color rgb="FF000000"/>
        <rFont val="宋体"/>
        <charset val="134"/>
      </rPr>
      <t>沪深</t>
    </r>
    <r>
      <rPr>
        <sz val="10"/>
        <color rgb="FF000000"/>
        <rFont val="Times New Roman"/>
        <charset val="134"/>
      </rPr>
      <t>300</t>
    </r>
    <r>
      <rPr>
        <sz val="10"/>
        <color rgb="FF000000"/>
        <rFont val="宋体"/>
        <charset val="134"/>
      </rPr>
      <t>股指期权</t>
    </r>
  </si>
  <si>
    <t>同一客户某一月份沪深300股指期权合约单边持仓限额为5000手（在不同会员处持仓合并计算）。</t>
  </si>
  <si>
    <t>中证1000股指期权</t>
  </si>
  <si>
    <t>同一客户某一月份中证1000股指期权合约单边持仓限额为1200手（在不同会员处持仓合并计算）。</t>
  </si>
  <si>
    <t>上证50股指期权</t>
  </si>
  <si>
    <t>同一客户某一月份上证50股指期权合约单边持仓限额为1200手（在不同会员处持仓合并计算）。</t>
  </si>
  <si>
    <t>原油期权</t>
  </si>
  <si>
    <t>标的期货合约挂盘至
交割月份前第三月的
最后一个交易日</t>
  </si>
  <si>
    <t>标的期货合约
交割月份前第二月</t>
  </si>
  <si>
    <t>标的期货合约
交割月份前第一月</t>
  </si>
  <si>
    <t>非期货公司会员、
境外特殊非经纪
参与者</t>
  </si>
  <si>
    <t>工业硅期权</t>
  </si>
  <si>
    <t>非期货公司会员和客户持有的某月份期权合约中所有看涨期权的买持仓量和看跌期权的卖持仓量之和、看跌期权的买持仓量和看涨期权的卖持仓量之和，分别不超过3000手。</t>
  </si>
  <si>
    <t>自沪深300股指期权上市首日至2020年3月的第3个星期五（2020年3月20日），客户该品种日内开仓交易的最大数量为50手，单个月份期权合约日内开仓交易的最大数量为20手，深度虚值合约日内开仓交易的最大数量为10手。</t>
  </si>
  <si>
    <t>自2020年3月的第4个星期一（2020年3月23日）至6月的第3个星期五（2020年6月19日），客户该品种日内开仓交易的最大数量为100手，单个月份期权合约日内开仓交易的最大数量为50手，深度虚值合约日内开仓交易的最大数量为20手。</t>
  </si>
  <si>
    <t>自2020年6月的第四个星期一（2020年6月22日）起，客户该期权品种日内开仓交易的最大数量为200手，单个月份期权合约日内开仓交易的最大数量为100手，单个深度虚值合约日内开仓交易的最大数量为30手。</t>
  </si>
  <si>
    <t>注：深度虚值合约是指同一月份合约中，行权价格高于上一交易日合约标的指数收盘价的第十个及以上的看涨期权合约和行权价格低于上一交易日合约标的指数收盘价的第十个及以下的看跌期权合约。</t>
  </si>
  <si>
    <t xml:space="preserve">    日内开仓交易的最大数量是指客户某一交易日某一品种、某一月份合约或某一合约上的买开仓数量与卖开仓数量之和。</t>
  </si>
  <si>
    <t>执行日期</t>
  </si>
  <si>
    <t>合约</t>
  </si>
  <si>
    <t>单日开仓交易最大数量（手）</t>
  </si>
  <si>
    <t>2021年9月14日交易时起</t>
  </si>
  <si>
    <t>2021年11月18日起</t>
  </si>
  <si>
    <t>2112、2201、2203、2205、2207、2209</t>
  </si>
  <si>
    <t>2022年3月14日夜盘时起</t>
  </si>
  <si>
    <t>2207、2208、2209、2210、2111、2112、2301、2302、2303、2304、2305、2306、2307</t>
  </si>
  <si>
    <t>2021年10月21日起</t>
  </si>
  <si>
    <t>2021年7月27日交易时起</t>
  </si>
  <si>
    <t>2111、2112、2201、2202、2203、2204、2205</t>
  </si>
  <si>
    <t>2021年9月30日交易时起</t>
  </si>
  <si>
    <t>2021年4月30日夜盘时起</t>
  </si>
  <si>
    <t>2205、2207、2208、2209及2211</t>
  </si>
  <si>
    <t>2020年12月22日交易时起</t>
  </si>
  <si>
    <t>各月份合约</t>
  </si>
  <si>
    <t>2021年10月27日夜盘时起</t>
  </si>
  <si>
    <t>2022年2月16日夜盘时起</t>
  </si>
  <si>
    <t>4000（20220302夜盘起，PG2203、PG2204、PG2205不得超过2,000手）</t>
  </si>
  <si>
    <t>2022年3月2日夜盘时起</t>
  </si>
  <si>
    <t>5000（20220714夜盘起，P2209不得超过3,000手）</t>
  </si>
  <si>
    <t>2022年3月8日夜盘时起</t>
  </si>
  <si>
    <t>2203、2205、2207、2209</t>
  </si>
  <si>
    <t>2022年3月10日夜盘时起</t>
  </si>
  <si>
    <t>2022年12月19日交易时起</t>
  </si>
  <si>
    <t>股指期权</t>
  </si>
  <si>
    <t>某一品种</t>
  </si>
  <si>
    <t>某一月份合约</t>
  </si>
  <si>
    <t>某一深度虚值合约</t>
  </si>
  <si>
    <t>股指期货</t>
  </si>
  <si>
    <t>某一合约</t>
  </si>
  <si>
    <t>2022年12月22日交易时起</t>
  </si>
  <si>
    <t>中金所通知链接：http://www.cffex.com.cn/jystz/20221214/30917.html</t>
  </si>
  <si>
    <t>单日开仓量是指非期货公司会员或者客户在单个合约单个交易日的买开仓数量与卖开仓数量之和</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</si>
</sst>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176" formatCode="0_ "/>
    <numFmt numFmtId="177" formatCode="0.00_ "/>
    <numFmt numFmtId="178" formatCode="0_);[Red]\(0\)"/>
    <numFmt numFmtId="179" formatCode="[$-804]aaaa;@"/>
    <numFmt numFmtId="180" formatCode="_ \¥* #,##0.00_ ;_ \¥* \-#,##0.00_ ;_ \¥* &quot;-&quot;??_ ;_ @_ "/>
  </numFmts>
  <fonts count="94">
    <font>
      <sz val="12"/>
      <name val="宋体"/>
      <charset val="134"/>
    </font>
    <font>
      <b/>
      <sz val="12"/>
      <color theme="1"/>
      <name val="仿宋"/>
      <charset val="134"/>
    </font>
    <font>
      <sz val="12"/>
      <color theme="1"/>
      <name val="仿宋"/>
      <charset val="134"/>
    </font>
    <font>
      <sz val="10"/>
      <name val="仿宋"/>
      <charset val="134"/>
    </font>
    <font>
      <sz val="16"/>
      <color rgb="FF333333"/>
      <name val="仿宋"/>
      <charset val="134"/>
    </font>
    <font>
      <b/>
      <sz val="11"/>
      <color theme="1"/>
      <name val="宋体"/>
      <charset val="134"/>
      <scheme val="minor"/>
    </font>
    <font>
      <sz val="10.5"/>
      <color indexed="8"/>
      <name val="Times New Roman"/>
      <charset val="134"/>
    </font>
    <font>
      <sz val="10.5"/>
      <color indexed="8"/>
      <name val="仿宋_GB2312"/>
      <charset val="134"/>
    </font>
    <font>
      <sz val="10.5"/>
      <color indexed="8"/>
      <name val="宋体"/>
      <charset val="134"/>
    </font>
    <font>
      <sz val="10.5"/>
      <color rgb="FF000000"/>
      <name val="仿宋_GB2312"/>
      <charset val="134"/>
    </font>
    <font>
      <sz val="9"/>
      <name val="宋体"/>
      <charset val="134"/>
    </font>
    <font>
      <sz val="12"/>
      <color rgb="FF000000"/>
      <name val="Times New Roman"/>
      <charset val="134"/>
    </font>
    <font>
      <sz val="12"/>
      <color rgb="FF000000"/>
      <name val="方正仿宋简体"/>
      <charset val="134"/>
    </font>
    <font>
      <sz val="11"/>
      <color theme="1"/>
      <name val="宋体"/>
      <charset val="134"/>
      <scheme val="minor"/>
    </font>
    <font>
      <sz val="12"/>
      <name val="Times"/>
      <charset val="134"/>
    </font>
    <font>
      <sz val="12"/>
      <name val="方正仿宋简体"/>
      <charset val="134"/>
    </font>
    <font>
      <sz val="12"/>
      <name val="Times New Roman"/>
      <charset val="134"/>
    </font>
    <font>
      <sz val="10.5"/>
      <name val="仿宋_GB2312"/>
      <charset val="134"/>
    </font>
    <font>
      <sz val="10.5"/>
      <color rgb="FF000000"/>
      <name val="宋体"/>
      <charset val="134"/>
    </font>
    <font>
      <sz val="10.5"/>
      <name val="Times New Roman"/>
      <charset val="134"/>
    </font>
    <font>
      <sz val="10.5"/>
      <name val="宋体"/>
      <charset val="134"/>
    </font>
    <font>
      <b/>
      <sz val="12"/>
      <name val="宋体"/>
      <charset val="134"/>
    </font>
    <font>
      <sz val="10"/>
      <name val="仿宋_GB2312"/>
      <charset val="134"/>
    </font>
    <font>
      <sz val="10"/>
      <name val="Times New Roman"/>
      <charset val="134"/>
    </font>
    <font>
      <sz val="10"/>
      <name val="宋体"/>
      <charset val="134"/>
    </font>
    <font>
      <sz val="9"/>
      <name val="宋体"/>
      <charset val="134"/>
      <scheme val="minor"/>
    </font>
    <font>
      <sz val="10"/>
      <color rgb="FF212121"/>
      <name val="Times New Roman"/>
      <charset val="134"/>
    </font>
    <font>
      <sz val="10"/>
      <color rgb="FF212121"/>
      <name val="宋体"/>
      <charset val="134"/>
    </font>
    <font>
      <sz val="12"/>
      <color rgb="FF212121"/>
      <name val="Arial"/>
      <charset val="134"/>
    </font>
    <font>
      <sz val="10"/>
      <color indexed="8"/>
      <name val="Times New Roman"/>
      <charset val="134"/>
    </font>
    <font>
      <sz val="10"/>
      <color rgb="FF000000"/>
      <name val="宋体"/>
      <charset val="134"/>
    </font>
    <font>
      <sz val="11"/>
      <color theme="1"/>
      <name val="宋体"/>
      <charset val="134"/>
    </font>
    <font>
      <b/>
      <sz val="10"/>
      <name val="黑体"/>
      <charset val="134"/>
    </font>
    <font>
      <b/>
      <sz val="10"/>
      <name val="宋体"/>
      <charset val="134"/>
    </font>
    <font>
      <sz val="9"/>
      <color theme="1"/>
      <name val="仿宋"/>
      <charset val="134"/>
    </font>
    <font>
      <b/>
      <sz val="10"/>
      <name val="宋体"/>
      <charset val="134"/>
    </font>
    <font>
      <sz val="10"/>
      <color theme="1"/>
      <name val="宋体"/>
      <charset val="134"/>
    </font>
    <font>
      <sz val="10"/>
      <name val="宋体"/>
      <charset val="134"/>
    </font>
    <font>
      <sz val="12"/>
      <name val="宋体"/>
      <charset val="134"/>
    </font>
    <font>
      <b/>
      <sz val="11"/>
      <name val="宋体"/>
      <charset val="134"/>
    </font>
    <font>
      <b/>
      <sz val="9"/>
      <name val="宋体"/>
      <charset val="134"/>
    </font>
    <font>
      <sz val="9"/>
      <color rgb="FFFF0000"/>
      <name val="宋体"/>
      <charset val="134"/>
    </font>
    <font>
      <sz val="11"/>
      <name val="宋体"/>
      <charset val="134"/>
    </font>
    <font>
      <sz val="11"/>
      <name val="仿宋"/>
      <charset val="134"/>
    </font>
    <font>
      <b/>
      <sz val="10"/>
      <name val="仿宋"/>
      <charset val="134"/>
    </font>
    <font>
      <b/>
      <sz val="14"/>
      <color theme="0"/>
      <name val="仿宋"/>
      <charset val="134"/>
    </font>
    <font>
      <b/>
      <sz val="10"/>
      <color theme="1"/>
      <name val="仿宋"/>
      <charset val="134"/>
    </font>
    <font>
      <sz val="10"/>
      <color theme="1"/>
      <name val="仿宋"/>
      <charset val="134"/>
    </font>
    <font>
      <sz val="10"/>
      <color rgb="FF0B5FD1"/>
      <name val="仿宋"/>
      <charset val="134"/>
    </font>
    <font>
      <b/>
      <sz val="10"/>
      <color rgb="FFFF0000"/>
      <name val="仿宋"/>
      <charset val="134"/>
    </font>
    <font>
      <sz val="8"/>
      <color theme="1"/>
      <name val="仿宋"/>
      <charset val="134"/>
    </font>
    <font>
      <sz val="11"/>
      <color rgb="FFFA7D00"/>
      <name val="宋体"/>
      <charset val="0"/>
      <scheme val="minor"/>
    </font>
    <font>
      <b/>
      <sz val="11"/>
      <color rgb="FFFFFFF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sz val="10.5"/>
      <color indexed="8"/>
      <name val="Symbol"/>
      <charset val="2"/>
    </font>
    <font>
      <sz val="10.5"/>
      <color rgb="FF000000"/>
      <name val="Times New Roman"/>
      <charset val="134"/>
    </font>
    <font>
      <sz val="12"/>
      <color rgb="FF000000"/>
      <name val="Symbol"/>
      <charset val="2"/>
    </font>
    <font>
      <sz val="10.5"/>
      <color indexed="8"/>
      <name val="new "/>
      <charset val="134"/>
    </font>
    <font>
      <sz val="10"/>
      <color rgb="FFFF0000"/>
      <name val="Times New Roman"/>
      <charset val="134"/>
    </font>
    <font>
      <sz val="9"/>
      <name val="Calibri"/>
      <charset val="134"/>
    </font>
    <font>
      <sz val="10"/>
      <color indexed="8"/>
      <name val="仿宋_GB2312"/>
      <charset val="134"/>
    </font>
    <font>
      <sz val="10"/>
      <color rgb="FF000000"/>
      <name val="Times New Roman"/>
      <charset val="134"/>
    </font>
    <font>
      <sz val="10"/>
      <name val="楷体"/>
      <charset val="134"/>
    </font>
    <font>
      <sz val="10"/>
      <color rgb="FFFF0000"/>
      <name val="宋体"/>
      <charset val="134"/>
    </font>
    <font>
      <b/>
      <sz val="10"/>
      <color rgb="FFFF0000"/>
      <name val="宋体"/>
      <charset val="134"/>
    </font>
    <font>
      <sz val="10"/>
      <color rgb="FF000000"/>
      <name val="Arial"/>
      <charset val="134"/>
    </font>
    <font>
      <sz val="10"/>
      <color rgb="FF000000"/>
      <name val="仿宋"/>
      <charset val="134"/>
    </font>
    <font>
      <sz val="14"/>
      <name val="宋体"/>
      <charset val="134"/>
    </font>
    <font>
      <sz val="9"/>
      <name val="宋体"/>
      <charset val="134"/>
    </font>
    <font>
      <sz val="12"/>
      <name val="宋体"/>
      <charset val="134"/>
    </font>
    <font>
      <sz val="16"/>
      <name val="宋体"/>
      <charset val="134"/>
    </font>
    <font>
      <b/>
      <sz val="9"/>
      <name val="宋体"/>
      <charset val="134"/>
    </font>
    <font>
      <sz val="9"/>
      <color rgb="FF000000"/>
      <name val="宋体"/>
      <charset val="134"/>
    </font>
    <font>
      <sz val="18"/>
      <name val="宋体"/>
      <charset val="134"/>
    </font>
    <font>
      <sz val="9"/>
      <name val="Tahoma"/>
      <charset val="134"/>
    </font>
    <font>
      <sz val="14"/>
      <name val="Tahoma"/>
      <charset val="134"/>
    </font>
    <font>
      <sz val="12"/>
      <name val="Tahoma"/>
      <charset val="134"/>
    </font>
    <font>
      <sz val="16"/>
      <name val="Tahoma"/>
      <charset val="134"/>
    </font>
  </fonts>
  <fills count="68">
    <fill>
      <patternFill patternType="none"/>
    </fill>
    <fill>
      <patternFill patternType="gray125"/>
    </fill>
    <fill>
      <patternFill patternType="solid">
        <fgColor theme="4" tint="0.599993896298105"/>
        <bgColor theme="4" tint="0.599993896298105"/>
      </patternFill>
    </fill>
    <fill>
      <patternFill patternType="solid">
        <fgColor theme="4" tint="0.799645985290078"/>
        <bgColor indexed="64"/>
      </patternFill>
    </fill>
    <fill>
      <patternFill patternType="solid">
        <fgColor theme="4" tint="0.8"/>
        <bgColor indexed="64"/>
      </patternFill>
    </fill>
    <fill>
      <patternFill patternType="solid">
        <fgColor theme="9"/>
        <bgColor indexed="64"/>
      </patternFill>
    </fill>
    <fill>
      <patternFill patternType="solid">
        <fgColor theme="0"/>
        <bgColor indexed="64"/>
      </patternFill>
    </fill>
    <fill>
      <patternFill patternType="solid">
        <fgColor rgb="FFC5D9F1"/>
        <bgColor indexed="64"/>
      </patternFill>
    </fill>
    <fill>
      <patternFill patternType="solid">
        <fgColor theme="3" tint="0.799340800195319"/>
        <bgColor indexed="64"/>
      </patternFill>
    </fill>
    <fill>
      <patternFill patternType="solid">
        <fgColor theme="3" tint="0.79940183721427"/>
        <bgColor indexed="64"/>
      </patternFill>
    </fill>
    <fill>
      <patternFill patternType="solid">
        <fgColor theme="3" tint="0.799768059327982"/>
        <bgColor indexed="64"/>
      </patternFill>
    </fill>
    <fill>
      <patternFill patternType="solid">
        <fgColor theme="3" tint="0.8"/>
        <bgColor indexed="64"/>
      </patternFill>
    </fill>
    <fill>
      <patternFill patternType="solid">
        <fgColor theme="4" tint="0.599993896298105"/>
        <bgColor indexed="64"/>
      </patternFill>
    </fill>
    <fill>
      <patternFill patternType="solid">
        <fgColor theme="3" tint="0.799737540818506"/>
        <bgColor indexed="64"/>
      </patternFill>
    </fill>
    <fill>
      <patternFill patternType="solid">
        <fgColor rgb="FFFFC000"/>
        <bgColor indexed="64"/>
      </patternFill>
    </fill>
    <fill>
      <patternFill patternType="solid">
        <fgColor indexed="43"/>
        <bgColor indexed="64"/>
      </patternFill>
    </fill>
    <fill>
      <patternFill patternType="solid">
        <fgColor theme="3" tint="0.599993896298105"/>
        <bgColor indexed="64"/>
      </patternFill>
    </fill>
    <fill>
      <patternFill patternType="solid">
        <fgColor rgb="FFFFFF99"/>
        <bgColor indexed="64"/>
      </patternFill>
    </fill>
    <fill>
      <patternFill patternType="solid">
        <fgColor rgb="FF86B0E2"/>
        <bgColor indexed="64"/>
      </patternFill>
    </fill>
    <fill>
      <patternFill patternType="solid">
        <fgColor rgb="FF8DB4E3"/>
        <bgColor indexed="64"/>
      </patternFill>
    </fill>
    <fill>
      <patternFill patternType="solid">
        <fgColor theme="3" tint="0.6"/>
        <bgColor indexed="64"/>
      </patternFill>
    </fill>
    <fill>
      <patternFill patternType="solid">
        <fgColor rgb="FF89B2E3"/>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rgb="FFFF99CC"/>
        <bgColor indexed="64"/>
      </patternFill>
    </fill>
    <fill>
      <patternFill patternType="solid">
        <fgColor rgb="FFC0C0C0"/>
        <bgColor indexed="64"/>
      </patternFill>
    </fill>
    <fill>
      <patternFill patternType="solid">
        <fgColor theme="0" tint="-0.25"/>
        <bgColor indexed="64"/>
      </patternFill>
    </fill>
    <fill>
      <patternFill patternType="solid">
        <fgColor theme="4"/>
        <bgColor theme="4"/>
      </patternFill>
    </fill>
    <fill>
      <patternFill patternType="solid">
        <fgColor theme="4" tint="0.799615466780602"/>
        <bgColor theme="4" tint="0.799615466780602"/>
      </patternFill>
    </fill>
    <fill>
      <patternFill patternType="solid">
        <fgColor theme="4" tint="0.6"/>
        <bgColor indexed="64"/>
      </patternFill>
    </fill>
    <fill>
      <patternFill patternType="solid">
        <fgColor theme="4" tint="0.799920651875362"/>
        <bgColor indexed="64"/>
      </patternFill>
    </fill>
    <fill>
      <patternFill patternType="solid">
        <fgColor theme="4" tint="0.799920651875362"/>
        <bgColor theme="4" tint="0.799615466780602"/>
      </patternFill>
    </fill>
    <fill>
      <patternFill patternType="solid">
        <fgColor theme="4" tint="0.799829096346934"/>
        <bgColor theme="4" tint="0.799615466780602"/>
      </patternFill>
    </fill>
    <fill>
      <patternFill patternType="solid">
        <fgColor theme="4" tint="0.6"/>
        <bgColor theme="4" tint="0.599993896298105"/>
      </patternFill>
    </fill>
    <fill>
      <patternFill patternType="solid">
        <fgColor theme="4" tint="0.8"/>
        <bgColor theme="4" tint="0.799615466780602"/>
      </patternFill>
    </fill>
    <fill>
      <patternFill patternType="solid">
        <fgColor theme="4" tint="0.8"/>
        <bgColor theme="4" tint="0.599993896298105"/>
      </patternFill>
    </fill>
    <fill>
      <patternFill patternType="solid">
        <fgColor theme="4" tint="0.6"/>
        <bgColor theme="4" tint="0.799615466780602"/>
      </patternFill>
    </fill>
    <fill>
      <patternFill patternType="solid">
        <fgColor theme="9"/>
        <bgColor theme="4" tint="0.799615466780602"/>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s>
  <borders count="76">
    <border>
      <left/>
      <right/>
      <top/>
      <bottom/>
      <diagonal/>
    </border>
    <border>
      <left style="thick">
        <color theme="3"/>
      </left>
      <right style="thin">
        <color theme="0"/>
      </right>
      <top style="thick">
        <color theme="3"/>
      </top>
      <bottom/>
      <diagonal/>
    </border>
    <border>
      <left style="thin">
        <color theme="0"/>
      </left>
      <right style="thin">
        <color theme="0"/>
      </right>
      <top style="thick">
        <color theme="3"/>
      </top>
      <bottom/>
      <diagonal/>
    </border>
    <border>
      <left style="thin">
        <color theme="0"/>
      </left>
      <right style="thick">
        <color theme="3"/>
      </right>
      <top style="thick">
        <color theme="3"/>
      </top>
      <bottom/>
      <diagonal/>
    </border>
    <border>
      <left style="thin">
        <color theme="0"/>
      </left>
      <right style="thin">
        <color theme="0"/>
      </right>
      <top style="thick">
        <color theme="3"/>
      </top>
      <bottom style="thin">
        <color theme="0"/>
      </bottom>
      <diagonal/>
    </border>
    <border>
      <left style="thin">
        <color theme="0"/>
      </left>
      <right style="thick">
        <color theme="3"/>
      </right>
      <top style="thick">
        <color theme="3"/>
      </top>
      <bottom style="thin">
        <color theme="0"/>
      </bottom>
      <diagonal/>
    </border>
    <border>
      <left style="thick">
        <color theme="3"/>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ck">
        <color theme="3"/>
      </right>
      <top/>
      <bottom style="thin">
        <color theme="0"/>
      </bottom>
      <diagonal/>
    </border>
    <border>
      <left style="thin">
        <color theme="0"/>
      </left>
      <right style="thick">
        <color theme="3"/>
      </right>
      <top style="thin">
        <color theme="0"/>
      </top>
      <bottom style="thin">
        <color theme="0"/>
      </bottom>
      <diagonal/>
    </border>
    <border>
      <left style="thin">
        <color theme="0"/>
      </left>
      <right style="thin">
        <color theme="0"/>
      </right>
      <top style="thin">
        <color theme="0"/>
      </top>
      <bottom/>
      <diagonal/>
    </border>
    <border>
      <left style="thin">
        <color theme="0"/>
      </left>
      <right style="thick">
        <color theme="3"/>
      </right>
      <top style="thin">
        <color theme="0"/>
      </top>
      <bottom/>
      <diagonal/>
    </border>
    <border>
      <left style="thin">
        <color theme="0"/>
      </left>
      <right style="thin">
        <color theme="0"/>
      </right>
      <top/>
      <bottom/>
      <diagonal/>
    </border>
    <border>
      <left style="thin">
        <color theme="0"/>
      </left>
      <right style="thick">
        <color theme="3"/>
      </right>
      <top/>
      <bottom/>
      <diagonal/>
    </border>
    <border>
      <left style="thick">
        <color theme="3"/>
      </left>
      <right style="thin">
        <color theme="0"/>
      </right>
      <top/>
      <bottom style="thick">
        <color theme="3"/>
      </bottom>
      <diagonal/>
    </border>
    <border>
      <left style="thin">
        <color theme="0"/>
      </left>
      <right style="thin">
        <color theme="0"/>
      </right>
      <top style="thin">
        <color theme="0"/>
      </top>
      <bottom style="thick">
        <color theme="3"/>
      </bottom>
      <diagonal/>
    </border>
    <border>
      <left style="thin">
        <color theme="0"/>
      </left>
      <right style="thick">
        <color theme="3"/>
      </right>
      <top style="thin">
        <color theme="0"/>
      </top>
      <bottom style="thick">
        <color theme="3"/>
      </bottom>
      <diagonal/>
    </border>
    <border diagonalDown="1">
      <left style="medium">
        <color auto="1"/>
      </left>
      <right style="medium">
        <color auto="1"/>
      </right>
      <top style="medium">
        <color auto="1"/>
      </top>
      <bottom style="medium">
        <color auto="1"/>
      </bottom>
      <diagonal style="thin">
        <color auto="1"/>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diagonalDown="1">
      <left style="medium">
        <color auto="1"/>
      </left>
      <right style="medium">
        <color auto="1"/>
      </right>
      <top/>
      <bottom style="medium">
        <color auto="1"/>
      </bottom>
      <diagonal style="thin">
        <color auto="1"/>
      </diagonal>
    </border>
    <border>
      <left/>
      <right style="thick">
        <color auto="1"/>
      </right>
      <top style="medium">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ck">
        <color theme="3"/>
      </left>
      <right style="thin">
        <color theme="0"/>
      </right>
      <top style="thick">
        <color theme="3"/>
      </top>
      <bottom style="thick">
        <color theme="0"/>
      </bottom>
      <diagonal/>
    </border>
    <border>
      <left/>
      <right style="thin">
        <color theme="0"/>
      </right>
      <top style="thick">
        <color theme="3"/>
      </top>
      <bottom style="thick">
        <color theme="0"/>
      </bottom>
      <diagonal/>
    </border>
    <border>
      <left style="thick">
        <color theme="3"/>
      </left>
      <right style="thin">
        <color theme="0"/>
      </right>
      <top style="thick">
        <color theme="0"/>
      </top>
      <bottom/>
      <diagonal/>
    </border>
    <border>
      <left style="thin">
        <color theme="0"/>
      </left>
      <right style="thin">
        <color theme="0"/>
      </right>
      <top style="thick">
        <color theme="0"/>
      </top>
      <bottom/>
      <diagonal/>
    </border>
    <border>
      <left style="thick">
        <color theme="3"/>
      </left>
      <right style="thin">
        <color theme="0"/>
      </right>
      <top/>
      <bottom style="thin">
        <color theme="0"/>
      </bottom>
      <diagonal/>
    </border>
    <border>
      <left style="thick">
        <color theme="3"/>
      </left>
      <right style="thin">
        <color theme="0"/>
      </right>
      <top style="thin">
        <color theme="0"/>
      </top>
      <bottom style="thin">
        <color theme="0"/>
      </bottom>
      <diagonal/>
    </border>
    <border>
      <left style="thick">
        <color theme="3"/>
      </left>
      <right style="thin">
        <color theme="0"/>
      </right>
      <top style="thin">
        <color theme="0"/>
      </top>
      <bottom/>
      <diagonal/>
    </border>
    <border>
      <left style="thick">
        <color theme="3"/>
      </left>
      <right style="thin">
        <color theme="0"/>
      </right>
      <top style="thin">
        <color theme="0"/>
      </top>
      <bottom style="thick">
        <color theme="3"/>
      </bottom>
      <diagonal/>
    </border>
    <border>
      <left style="thin">
        <color theme="0"/>
      </left>
      <right/>
      <top style="thick">
        <color theme="3"/>
      </top>
      <bottom style="thin">
        <color theme="0"/>
      </bottom>
      <diagonal/>
    </border>
    <border>
      <left/>
      <right style="thin">
        <color theme="0"/>
      </right>
      <top style="thick">
        <color theme="3"/>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ck">
        <color theme="3"/>
      </right>
      <top style="thick">
        <color theme="3"/>
      </top>
      <bottom style="thick">
        <color theme="0"/>
      </bottom>
      <diagonal/>
    </border>
    <border>
      <left style="thin">
        <color theme="0"/>
      </left>
      <right style="thick">
        <color theme="3"/>
      </right>
      <top style="thick">
        <color theme="0"/>
      </top>
      <bottom/>
      <diagonal/>
    </border>
    <border>
      <left style="thin">
        <color theme="0"/>
      </left>
      <right/>
      <top style="thin">
        <color theme="0"/>
      </top>
      <bottom style="thick">
        <color theme="3"/>
      </bottom>
      <diagonal/>
    </border>
    <border>
      <left/>
      <right style="thin">
        <color theme="0"/>
      </right>
      <top style="thin">
        <color theme="0"/>
      </top>
      <bottom style="thick">
        <color theme="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alignment vertical="center"/>
    </xf>
    <xf numFmtId="42" fontId="13" fillId="0" borderId="0" applyFont="0" applyFill="0" applyBorder="0" applyAlignment="0" applyProtection="0">
      <alignment vertical="center"/>
    </xf>
    <xf numFmtId="0" fontId="56" fillId="59" borderId="0" applyNumberFormat="0" applyBorder="0" applyAlignment="0" applyProtection="0">
      <alignment vertical="center"/>
    </xf>
    <xf numFmtId="0" fontId="62" fillId="52" borderId="72" applyNumberFormat="0" applyAlignment="0" applyProtection="0">
      <alignment vertical="center"/>
    </xf>
    <xf numFmtId="180" fontId="0" fillId="0" borderId="0" applyFont="0" applyFill="0" applyBorder="0" applyAlignment="0" applyProtection="0">
      <alignment vertical="center"/>
    </xf>
    <xf numFmtId="41" fontId="13" fillId="0" borderId="0" applyFont="0" applyFill="0" applyBorder="0" applyAlignment="0" applyProtection="0">
      <alignment vertical="center"/>
    </xf>
    <xf numFmtId="0" fontId="56" fillId="48" borderId="0" applyNumberFormat="0" applyBorder="0" applyAlignment="0" applyProtection="0">
      <alignment vertical="center"/>
    </xf>
    <xf numFmtId="0" fontId="60" fillId="44" borderId="0" applyNumberFormat="0" applyBorder="0" applyAlignment="0" applyProtection="0">
      <alignment vertical="center"/>
    </xf>
    <xf numFmtId="43" fontId="13" fillId="0" borderId="0" applyFont="0" applyFill="0" applyBorder="0" applyAlignment="0" applyProtection="0">
      <alignment vertical="center"/>
    </xf>
    <xf numFmtId="0" fontId="53" fillId="56" borderId="0" applyNumberFormat="0" applyBorder="0" applyAlignment="0" applyProtection="0">
      <alignment vertical="center"/>
    </xf>
    <xf numFmtId="0" fontId="66" fillId="0" borderId="0" applyNumberFormat="0" applyFill="0" applyBorder="0" applyAlignment="0" applyProtection="0">
      <alignment vertical="center"/>
    </xf>
    <xf numFmtId="9" fontId="13" fillId="0" borderId="0" applyFont="0" applyFill="0" applyBorder="0" applyAlignment="0" applyProtection="0">
      <alignment vertical="center"/>
    </xf>
    <xf numFmtId="0" fontId="59" fillId="0" borderId="0" applyNumberFormat="0" applyFill="0" applyBorder="0" applyAlignment="0" applyProtection="0">
      <alignment vertical="center"/>
    </xf>
    <xf numFmtId="0" fontId="13" fillId="51" borderId="71" applyNumberFormat="0" applyFont="0" applyAlignment="0" applyProtection="0">
      <alignment vertical="center"/>
    </xf>
    <xf numFmtId="0" fontId="53" fillId="50" borderId="0" applyNumberFormat="0" applyBorder="0" applyAlignment="0" applyProtection="0">
      <alignment vertical="center"/>
    </xf>
    <xf numFmtId="0" fontId="5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7" fillId="0" borderId="0" applyNumberFormat="0" applyFill="0" applyBorder="0" applyAlignment="0" applyProtection="0">
      <alignment vertical="center"/>
    </xf>
    <xf numFmtId="179" fontId="0" fillId="0" borderId="0"/>
    <xf numFmtId="0" fontId="61" fillId="0" borderId="70" applyNumberFormat="0" applyFill="0" applyAlignment="0" applyProtection="0">
      <alignment vertical="center"/>
    </xf>
    <xf numFmtId="0" fontId="54" fillId="0" borderId="70" applyNumberFormat="0" applyFill="0" applyAlignment="0" applyProtection="0">
      <alignment vertical="center"/>
    </xf>
    <xf numFmtId="0" fontId="53" fillId="40" borderId="0" applyNumberFormat="0" applyBorder="0" applyAlignment="0" applyProtection="0">
      <alignment vertical="center"/>
    </xf>
    <xf numFmtId="0" fontId="58" fillId="0" borderId="73" applyNumberFormat="0" applyFill="0" applyAlignment="0" applyProtection="0">
      <alignment vertical="center"/>
    </xf>
    <xf numFmtId="0" fontId="53" fillId="47" borderId="0" applyNumberFormat="0" applyBorder="0" applyAlignment="0" applyProtection="0">
      <alignment vertical="center"/>
    </xf>
    <xf numFmtId="0" fontId="67" fillId="58" borderId="74" applyNumberFormat="0" applyAlignment="0" applyProtection="0">
      <alignment vertical="center"/>
    </xf>
    <xf numFmtId="0" fontId="69" fillId="58" borderId="72" applyNumberFormat="0" applyAlignment="0" applyProtection="0">
      <alignment vertical="center"/>
    </xf>
    <xf numFmtId="0" fontId="52" fillId="39" borderId="69" applyNumberFormat="0" applyAlignment="0" applyProtection="0">
      <alignment vertical="center"/>
    </xf>
    <xf numFmtId="0" fontId="56" fillId="62" borderId="0" applyNumberFormat="0" applyBorder="0" applyAlignment="0" applyProtection="0">
      <alignment vertical="center"/>
    </xf>
    <xf numFmtId="0" fontId="53" fillId="57" borderId="0" applyNumberFormat="0" applyBorder="0" applyAlignment="0" applyProtection="0">
      <alignment vertical="center"/>
    </xf>
    <xf numFmtId="0" fontId="51" fillId="0" borderId="68" applyNumberFormat="0" applyFill="0" applyAlignment="0" applyProtection="0">
      <alignment vertical="center"/>
    </xf>
    <xf numFmtId="0" fontId="68" fillId="0" borderId="75" applyNumberFormat="0" applyFill="0" applyAlignment="0" applyProtection="0">
      <alignment vertical="center"/>
    </xf>
    <xf numFmtId="0" fontId="64" fillId="55" borderId="0" applyNumberFormat="0" applyBorder="0" applyAlignment="0" applyProtection="0">
      <alignment vertical="center"/>
    </xf>
    <xf numFmtId="0" fontId="63" fillId="54" borderId="0" applyNumberFormat="0" applyBorder="0" applyAlignment="0" applyProtection="0">
      <alignment vertical="center"/>
    </xf>
    <xf numFmtId="179" fontId="0" fillId="0" borderId="0"/>
    <xf numFmtId="0" fontId="56" fillId="63" borderId="0" applyNumberFormat="0" applyBorder="0" applyAlignment="0" applyProtection="0">
      <alignment vertical="center"/>
    </xf>
    <xf numFmtId="0" fontId="53" fillId="46" borderId="0" applyNumberFormat="0" applyBorder="0" applyAlignment="0" applyProtection="0">
      <alignment vertical="center"/>
    </xf>
    <xf numFmtId="0" fontId="56" fillId="66" borderId="0" applyNumberFormat="0" applyBorder="0" applyAlignment="0" applyProtection="0">
      <alignment vertical="center"/>
    </xf>
    <xf numFmtId="0" fontId="56" fillId="12" borderId="0" applyNumberFormat="0" applyBorder="0" applyAlignment="0" applyProtection="0">
      <alignment vertical="center"/>
    </xf>
    <xf numFmtId="0" fontId="56" fillId="65" borderId="0" applyNumberFormat="0" applyBorder="0" applyAlignment="0" applyProtection="0">
      <alignment vertical="center"/>
    </xf>
    <xf numFmtId="0" fontId="56" fillId="45" borderId="0" applyNumberFormat="0" applyBorder="0" applyAlignment="0" applyProtection="0">
      <alignment vertical="center"/>
    </xf>
    <xf numFmtId="0" fontId="53" fillId="49" borderId="0" applyNumberFormat="0" applyBorder="0" applyAlignment="0" applyProtection="0">
      <alignment vertical="center"/>
    </xf>
    <xf numFmtId="0" fontId="53" fillId="61" borderId="0" applyNumberFormat="0" applyBorder="0" applyAlignment="0" applyProtection="0">
      <alignment vertical="center"/>
    </xf>
    <xf numFmtId="0" fontId="56" fillId="43" borderId="0" applyNumberFormat="0" applyBorder="0" applyAlignment="0" applyProtection="0">
      <alignment vertical="center"/>
    </xf>
    <xf numFmtId="0" fontId="56" fillId="64" borderId="0" applyNumberFormat="0" applyBorder="0" applyAlignment="0" applyProtection="0">
      <alignment vertical="center"/>
    </xf>
    <xf numFmtId="0" fontId="53" fillId="53" borderId="0" applyNumberFormat="0" applyBorder="0" applyAlignment="0" applyProtection="0">
      <alignment vertical="center"/>
    </xf>
    <xf numFmtId="0" fontId="56" fillId="67" borderId="0" applyNumberFormat="0" applyBorder="0" applyAlignment="0" applyProtection="0">
      <alignment vertical="center"/>
    </xf>
    <xf numFmtId="0" fontId="53" fillId="60" borderId="0" applyNumberFormat="0" applyBorder="0" applyAlignment="0" applyProtection="0">
      <alignment vertical="center"/>
    </xf>
    <xf numFmtId="0" fontId="53" fillId="5" borderId="0" applyNumberFormat="0" applyBorder="0" applyAlignment="0" applyProtection="0">
      <alignment vertical="center"/>
    </xf>
    <xf numFmtId="0" fontId="56" fillId="42" borderId="0" applyNumberFormat="0" applyBorder="0" applyAlignment="0" applyProtection="0">
      <alignment vertical="center"/>
    </xf>
    <xf numFmtId="0" fontId="53" fillId="41" borderId="0" applyNumberFormat="0" applyBorder="0" applyAlignment="0" applyProtection="0">
      <alignment vertical="center"/>
    </xf>
    <xf numFmtId="0" fontId="0" fillId="0" borderId="0"/>
    <xf numFmtId="0" fontId="13" fillId="0" borderId="0">
      <alignment vertical="center"/>
    </xf>
    <xf numFmtId="0" fontId="13" fillId="0" borderId="0">
      <alignment vertical="center"/>
    </xf>
  </cellStyleXfs>
  <cellXfs count="650">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1" fillId="2" borderId="6"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3" xfId="0" applyFont="1" applyFill="1" applyBorder="1" applyAlignment="1">
      <alignment horizontal="center" vertical="center"/>
    </xf>
    <xf numFmtId="0" fontId="2" fillId="4" borderId="8" xfId="0" applyFont="1" applyFill="1" applyBorder="1" applyAlignment="1">
      <alignment horizontal="center" vertical="center"/>
    </xf>
    <xf numFmtId="0" fontId="1" fillId="2" borderId="15" xfId="0" applyFont="1" applyFill="1" applyBorder="1" applyAlignment="1">
      <alignment horizontal="center" vertical="center" wrapText="1"/>
    </xf>
    <xf numFmtId="0" fontId="2" fillId="4"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xf>
    <xf numFmtId="0" fontId="3" fillId="0" borderId="0" xfId="0" applyFont="1">
      <alignment vertical="center"/>
    </xf>
    <xf numFmtId="0" fontId="4" fillId="0" borderId="0" xfId="0" applyFont="1" applyAlignment="1">
      <alignment horizontal="justify" vertical="center"/>
    </xf>
    <xf numFmtId="0" fontId="0" fillId="0" borderId="0" xfId="0" applyAlignment="1">
      <alignment horizontal="center" vertical="center"/>
    </xf>
    <xf numFmtId="0" fontId="0" fillId="6" borderId="0" xfId="0" applyFill="1">
      <alignment vertical="center"/>
    </xf>
    <xf numFmtId="0" fontId="0" fillId="0" borderId="0" xfId="0" applyFill="1">
      <alignment vertical="center"/>
    </xf>
    <xf numFmtId="0" fontId="0" fillId="7" borderId="0" xfId="0" applyFont="1" applyFill="1">
      <alignment vertical="center"/>
    </xf>
    <xf numFmtId="0" fontId="5" fillId="7" borderId="0" xfId="0" applyFont="1" applyFill="1" applyAlignment="1">
      <alignment horizontal="center" vertical="center"/>
    </xf>
    <xf numFmtId="0" fontId="6" fillId="7" borderId="18" xfId="0" applyFont="1" applyFill="1" applyBorder="1" applyAlignment="1">
      <alignment horizontal="center" vertical="top" wrapText="1"/>
    </xf>
    <xf numFmtId="0" fontId="0" fillId="8" borderId="19" xfId="0" applyFont="1" applyFill="1" applyBorder="1" applyAlignment="1">
      <alignment horizontal="center" vertical="center"/>
    </xf>
    <xf numFmtId="0" fontId="0" fillId="8" borderId="19" xfId="0" applyFill="1" applyBorder="1" applyAlignment="1">
      <alignment horizontal="center" vertical="center"/>
    </xf>
    <xf numFmtId="0" fontId="7" fillId="7" borderId="20" xfId="0" applyFont="1" applyFill="1" applyBorder="1" applyAlignment="1">
      <alignment horizontal="center" vertical="top" wrapText="1"/>
    </xf>
    <xf numFmtId="0" fontId="7" fillId="7" borderId="21" xfId="0" applyFont="1" applyFill="1" applyBorder="1" applyAlignment="1">
      <alignment horizontal="center" vertical="top" wrapText="1"/>
    </xf>
    <xf numFmtId="0" fontId="7" fillId="7" borderId="22" xfId="0" applyFont="1" applyFill="1" applyBorder="1" applyAlignment="1">
      <alignment horizontal="center" vertical="top" wrapText="1"/>
    </xf>
    <xf numFmtId="0" fontId="7" fillId="7" borderId="20"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23" xfId="0" applyFont="1" applyFill="1" applyBorder="1" applyAlignment="1">
      <alignment horizontal="center" vertical="top" wrapText="1"/>
    </xf>
    <xf numFmtId="0" fontId="7" fillId="7" borderId="24" xfId="0" applyFont="1" applyFill="1" applyBorder="1" applyAlignment="1">
      <alignment horizontal="center" vertical="top" wrapText="1"/>
    </xf>
    <xf numFmtId="0" fontId="7" fillId="7" borderId="25" xfId="0" applyFont="1" applyFill="1" applyBorder="1" applyAlignment="1">
      <alignment horizontal="center" vertical="top" wrapText="1"/>
    </xf>
    <xf numFmtId="0" fontId="7" fillId="7" borderId="23"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0" fillId="8" borderId="19" xfId="0" applyFont="1" applyFill="1" applyBorder="1" applyAlignment="1">
      <alignment horizontal="center" vertical="center" wrapText="1"/>
    </xf>
    <xf numFmtId="0" fontId="0" fillId="8" borderId="26" xfId="0" applyFont="1" applyFill="1" applyBorder="1" applyAlignment="1">
      <alignment horizontal="center" vertical="center"/>
    </xf>
    <xf numFmtId="0" fontId="7" fillId="7" borderId="26" xfId="0" applyFont="1" applyFill="1" applyBorder="1" applyAlignment="1">
      <alignment horizontal="center" vertical="top" wrapText="1"/>
    </xf>
    <xf numFmtId="0" fontId="0" fillId="8" borderId="27" xfId="0" applyFill="1" applyBorder="1" applyAlignment="1">
      <alignment horizontal="center" vertical="center"/>
    </xf>
    <xf numFmtId="0" fontId="7" fillId="7" borderId="28" xfId="0" applyFont="1" applyFill="1" applyBorder="1" applyAlignment="1">
      <alignment horizontal="center" vertical="top" wrapText="1"/>
    </xf>
    <xf numFmtId="0" fontId="7" fillId="7" borderId="27" xfId="0" applyFont="1" applyFill="1" applyBorder="1" applyAlignment="1">
      <alignment horizontal="center" vertical="top" wrapText="1"/>
    </xf>
    <xf numFmtId="0" fontId="7" fillId="7" borderId="19" xfId="0" applyFont="1" applyFill="1" applyBorder="1" applyAlignment="1">
      <alignment horizontal="center" vertical="top" wrapText="1"/>
    </xf>
    <xf numFmtId="0" fontId="7" fillId="7" borderId="19" xfId="0" applyFont="1" applyFill="1" applyBorder="1" applyAlignment="1">
      <alignment horizontal="center" vertical="center" wrapText="1"/>
    </xf>
    <xf numFmtId="0" fontId="7" fillId="7" borderId="26" xfId="0" applyFont="1" applyFill="1" applyBorder="1" applyAlignment="1">
      <alignment horizontal="center" vertical="center" wrapText="1"/>
    </xf>
    <xf numFmtId="9" fontId="0" fillId="8" borderId="26" xfId="0" applyNumberFormat="1" applyFill="1" applyBorder="1" applyAlignment="1">
      <alignment horizontal="center" vertical="center"/>
    </xf>
    <xf numFmtId="9" fontId="6" fillId="7" borderId="19" xfId="0" applyNumberFormat="1" applyFont="1" applyFill="1" applyBorder="1" applyAlignment="1">
      <alignment horizontal="center" vertical="center" wrapText="1"/>
    </xf>
    <xf numFmtId="0" fontId="6" fillId="7" borderId="26" xfId="0" applyNumberFormat="1" applyFont="1" applyFill="1" applyBorder="1" applyAlignment="1">
      <alignment horizontal="center" vertical="center" wrapText="1"/>
    </xf>
    <xf numFmtId="0" fontId="6" fillId="7" borderId="26" xfId="0" applyNumberFormat="1" applyFont="1" applyFill="1" applyBorder="1" applyAlignment="1">
      <alignment horizontal="center" vertical="center"/>
    </xf>
    <xf numFmtId="0" fontId="7" fillId="7" borderId="27"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6" fillId="7" borderId="19" xfId="0" applyNumberFormat="1" applyFont="1" applyFill="1" applyBorder="1" applyAlignment="1">
      <alignment horizontal="center" vertical="center" wrapText="1"/>
    </xf>
    <xf numFmtId="0" fontId="6" fillId="7" borderId="27" xfId="0" applyNumberFormat="1" applyFont="1" applyFill="1" applyBorder="1" applyAlignment="1">
      <alignment horizontal="center" vertical="center" wrapText="1"/>
    </xf>
    <xf numFmtId="0" fontId="6" fillId="7" borderId="27" xfId="0" applyNumberFormat="1" applyFont="1" applyFill="1" applyBorder="1" applyAlignment="1">
      <alignment horizontal="center" vertical="center"/>
    </xf>
    <xf numFmtId="9" fontId="0" fillId="8" borderId="27" xfId="0" applyNumberFormat="1" applyFill="1" applyBorder="1" applyAlignment="1">
      <alignment horizontal="center" vertical="center"/>
    </xf>
    <xf numFmtId="0" fontId="7" fillId="9" borderId="26" xfId="0" applyFont="1" applyFill="1" applyBorder="1" applyAlignment="1">
      <alignment horizontal="center" vertical="center" wrapText="1"/>
    </xf>
    <xf numFmtId="9" fontId="0" fillId="9" borderId="26" xfId="0" applyNumberFormat="1" applyFill="1" applyBorder="1" applyAlignment="1">
      <alignment horizontal="center" vertical="center"/>
    </xf>
    <xf numFmtId="0" fontId="7" fillId="9" borderId="19" xfId="0" applyFont="1" applyFill="1" applyBorder="1" applyAlignment="1">
      <alignment horizontal="center" vertical="center" wrapText="1"/>
    </xf>
    <xf numFmtId="9" fontId="6" fillId="9" borderId="19" xfId="0" applyNumberFormat="1" applyFont="1" applyFill="1" applyBorder="1" applyAlignment="1">
      <alignment horizontal="center" vertical="center" wrapText="1"/>
    </xf>
    <xf numFmtId="0" fontId="6" fillId="9" borderId="26" xfId="0" applyNumberFormat="1" applyFont="1" applyFill="1" applyBorder="1" applyAlignment="1">
      <alignment horizontal="center" vertical="center" wrapText="1"/>
    </xf>
    <xf numFmtId="0" fontId="7" fillId="9" borderId="27" xfId="0" applyFont="1" applyFill="1" applyBorder="1" applyAlignment="1">
      <alignment horizontal="center" vertical="center" wrapText="1"/>
    </xf>
    <xf numFmtId="9" fontId="0" fillId="9" borderId="27" xfId="0" applyNumberFormat="1" applyFill="1" applyBorder="1" applyAlignment="1">
      <alignment horizontal="center" vertical="center"/>
    </xf>
    <xf numFmtId="0" fontId="6" fillId="9" borderId="19" xfId="0" applyNumberFormat="1" applyFont="1" applyFill="1" applyBorder="1" applyAlignment="1">
      <alignment horizontal="center" vertical="center" wrapText="1"/>
    </xf>
    <xf numFmtId="0" fontId="6" fillId="9" borderId="27" xfId="0" applyNumberFormat="1" applyFont="1" applyFill="1" applyBorder="1" applyAlignment="1">
      <alignment horizontal="center" vertical="center" wrapText="1"/>
    </xf>
    <xf numFmtId="0" fontId="5" fillId="8" borderId="0" xfId="0" applyFont="1" applyFill="1" applyAlignment="1">
      <alignment horizontal="center" vertical="center"/>
    </xf>
    <xf numFmtId="0" fontId="6" fillId="8" borderId="18" xfId="0" applyFont="1" applyFill="1" applyBorder="1" applyAlignment="1">
      <alignment horizontal="center" vertical="top" wrapText="1"/>
    </xf>
    <xf numFmtId="0" fontId="7" fillId="8" borderId="20" xfId="0" applyFont="1" applyFill="1" applyBorder="1" applyAlignment="1">
      <alignment horizontal="center" vertical="top" wrapText="1"/>
    </xf>
    <xf numFmtId="0" fontId="7" fillId="8" borderId="22" xfId="0" applyFont="1" applyFill="1" applyBorder="1" applyAlignment="1">
      <alignment horizontal="center" vertical="top" wrapText="1"/>
    </xf>
    <xf numFmtId="0" fontId="7" fillId="8" borderId="20"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23" xfId="0" applyFont="1" applyFill="1" applyBorder="1" applyAlignment="1">
      <alignment horizontal="center" vertical="top" wrapText="1"/>
    </xf>
    <xf numFmtId="0" fontId="7" fillId="8" borderId="25" xfId="0" applyFont="1" applyFill="1" applyBorder="1" applyAlignment="1">
      <alignment horizontal="center" vertical="top" wrapText="1"/>
    </xf>
    <xf numFmtId="0" fontId="7" fillId="8" borderId="23"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7" fillId="8" borderId="19" xfId="0" applyFont="1" applyFill="1" applyBorder="1" applyAlignment="1">
      <alignment horizontal="center" vertical="top"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19" xfId="0" applyFont="1" applyFill="1" applyBorder="1" applyAlignment="1">
      <alignment horizontal="left" vertical="top" wrapText="1"/>
    </xf>
    <xf numFmtId="0" fontId="7" fillId="8" borderId="19" xfId="0" applyFont="1" applyFill="1" applyBorder="1" applyAlignment="1">
      <alignment horizontal="center" vertical="center" wrapText="1"/>
    </xf>
    <xf numFmtId="0" fontId="9" fillId="8" borderId="19" xfId="0" applyFont="1" applyFill="1" applyBorder="1" applyAlignment="1">
      <alignment horizontal="center" vertical="center" wrapText="1"/>
    </xf>
    <xf numFmtId="9" fontId="6" fillId="8" borderId="19" xfId="0" applyNumberFormat="1" applyFont="1" applyFill="1" applyBorder="1" applyAlignment="1">
      <alignment horizontal="center" vertical="center" wrapText="1"/>
    </xf>
    <xf numFmtId="0" fontId="6" fillId="8" borderId="19" xfId="0" applyFont="1" applyFill="1" applyBorder="1" applyAlignment="1">
      <alignment horizontal="center" vertical="center" wrapText="1"/>
    </xf>
    <xf numFmtId="0" fontId="10" fillId="8" borderId="0" xfId="0" applyFont="1" applyFill="1" applyAlignment="1">
      <alignment horizontal="left" vertical="center"/>
    </xf>
    <xf numFmtId="0" fontId="11" fillId="8" borderId="26" xfId="53" applyFont="1" applyFill="1" applyBorder="1" applyAlignment="1">
      <alignment horizontal="center" vertical="center" wrapText="1"/>
    </xf>
    <xf numFmtId="0" fontId="12" fillId="8" borderId="29" xfId="53" applyFont="1" applyFill="1" applyBorder="1" applyAlignment="1">
      <alignment horizontal="center" vertical="center" wrapText="1"/>
    </xf>
    <xf numFmtId="0" fontId="12" fillId="8" borderId="30" xfId="53" applyFont="1" applyFill="1" applyBorder="1" applyAlignment="1">
      <alignment horizontal="center" vertical="center" wrapText="1"/>
    </xf>
    <xf numFmtId="0" fontId="11" fillId="8" borderId="28" xfId="53" applyFont="1" applyFill="1" applyBorder="1" applyAlignment="1">
      <alignment horizontal="center" vertical="center" wrapText="1"/>
    </xf>
    <xf numFmtId="0" fontId="12" fillId="8" borderId="31" xfId="53" applyFont="1" applyFill="1" applyBorder="1" applyAlignment="1">
      <alignment horizontal="center" vertical="center" wrapText="1"/>
    </xf>
    <xf numFmtId="0" fontId="12" fillId="8" borderId="26" xfId="53" applyFont="1" applyFill="1" applyBorder="1" applyAlignment="1">
      <alignment horizontal="center" vertical="center" wrapText="1"/>
    </xf>
    <xf numFmtId="0" fontId="12" fillId="8" borderId="20" xfId="53" applyFont="1" applyFill="1" applyBorder="1" applyAlignment="1">
      <alignment horizontal="center" vertical="center" wrapText="1"/>
    </xf>
    <xf numFmtId="0" fontId="12" fillId="8" borderId="22" xfId="53" applyFont="1" applyFill="1" applyBorder="1" applyAlignment="1">
      <alignment horizontal="center" vertical="center" wrapText="1"/>
    </xf>
    <xf numFmtId="0" fontId="12" fillId="8" borderId="27" xfId="53" applyFont="1" applyFill="1" applyBorder="1" applyAlignment="1">
      <alignment horizontal="center" vertical="center" wrapText="1"/>
    </xf>
    <xf numFmtId="0" fontId="12" fillId="8" borderId="23" xfId="53" applyFont="1" applyFill="1" applyBorder="1" applyAlignment="1">
      <alignment horizontal="center" vertical="center" wrapText="1"/>
    </xf>
    <xf numFmtId="0" fontId="12" fillId="8" borderId="25" xfId="53" applyFont="1" applyFill="1" applyBorder="1" applyAlignment="1">
      <alignment horizontal="center" vertical="center" wrapText="1"/>
    </xf>
    <xf numFmtId="0" fontId="11" fillId="8" borderId="27" xfId="53" applyFont="1" applyFill="1" applyBorder="1" applyAlignment="1">
      <alignment horizontal="center" vertical="center" wrapText="1"/>
    </xf>
    <xf numFmtId="0" fontId="13" fillId="8" borderId="25" xfId="53" applyFill="1" applyBorder="1" applyAlignment="1">
      <alignment vertical="center" wrapText="1"/>
    </xf>
    <xf numFmtId="0" fontId="11" fillId="8" borderId="25" xfId="53" applyFont="1" applyFill="1" applyBorder="1" applyAlignment="1">
      <alignment horizontal="center" vertical="center" wrapText="1"/>
    </xf>
    <xf numFmtId="9" fontId="11" fillId="8" borderId="25" xfId="53" applyNumberFormat="1" applyFont="1" applyFill="1" applyBorder="1" applyAlignment="1">
      <alignment horizontal="center" vertical="center" wrapText="1"/>
    </xf>
    <xf numFmtId="0" fontId="12" fillId="8" borderId="19" xfId="53" applyFont="1" applyFill="1" applyBorder="1" applyAlignment="1">
      <alignment horizontal="center" vertical="center" wrapText="1"/>
    </xf>
    <xf numFmtId="0" fontId="11" fillId="8" borderId="19" xfId="53" applyFont="1" applyFill="1" applyBorder="1" applyAlignment="1">
      <alignment horizontal="center" vertical="center" wrapText="1"/>
    </xf>
    <xf numFmtId="0" fontId="10" fillId="8" borderId="21" xfId="0" applyFont="1" applyFill="1" applyBorder="1" applyAlignment="1">
      <alignment horizontal="left" vertical="center"/>
    </xf>
    <xf numFmtId="0" fontId="10" fillId="8" borderId="0" xfId="0" applyFont="1" applyFill="1" applyBorder="1" applyAlignment="1">
      <alignment horizontal="left" vertical="center"/>
    </xf>
    <xf numFmtId="0" fontId="10" fillId="6" borderId="0" xfId="0" applyFont="1" applyFill="1" applyBorder="1" applyAlignment="1">
      <alignment horizontal="left" vertical="center"/>
    </xf>
    <xf numFmtId="0" fontId="7" fillId="7" borderId="19" xfId="0" applyFont="1" applyFill="1" applyBorder="1" applyAlignment="1">
      <alignment horizontal="left" vertical="top" wrapText="1"/>
    </xf>
    <xf numFmtId="0" fontId="9" fillId="7" borderId="19"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10" fillId="7" borderId="0" xfId="0" applyFont="1" applyFill="1" applyBorder="1" applyAlignment="1">
      <alignment horizontal="left" vertical="center"/>
    </xf>
    <xf numFmtId="0" fontId="6" fillId="7" borderId="19" xfId="0" applyNumberFormat="1" applyFont="1" applyFill="1" applyBorder="1" applyAlignment="1" applyProtection="1">
      <alignment horizontal="center" vertical="center" wrapText="1"/>
    </xf>
    <xf numFmtId="0" fontId="7" fillId="7" borderId="21"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0" fillId="8" borderId="0" xfId="0" applyFill="1">
      <alignment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9" fillId="7" borderId="26" xfId="0" applyFont="1" applyFill="1" applyBorder="1" applyAlignment="1">
      <alignment horizontal="center" vertical="center" wrapText="1"/>
    </xf>
    <xf numFmtId="0" fontId="6" fillId="7" borderId="26" xfId="0" applyNumberFormat="1" applyFont="1" applyFill="1" applyBorder="1" applyAlignment="1" applyProtection="1">
      <alignment horizontal="center" vertical="center" wrapText="1"/>
    </xf>
    <xf numFmtId="0" fontId="6" fillId="7" borderId="26"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6" fillId="7" borderId="27" xfId="0" applyNumberFormat="1" applyFont="1" applyFill="1" applyBorder="1" applyAlignment="1" applyProtection="1">
      <alignment horizontal="center" vertical="center" wrapText="1"/>
    </xf>
    <xf numFmtId="0" fontId="6" fillId="7" borderId="27" xfId="0" applyFont="1" applyFill="1" applyBorder="1" applyAlignment="1">
      <alignment horizontal="center" vertical="center" wrapText="1"/>
    </xf>
    <xf numFmtId="0" fontId="0" fillId="10" borderId="19" xfId="0" applyFill="1" applyBorder="1">
      <alignment vertical="center"/>
    </xf>
    <xf numFmtId="0" fontId="14" fillId="10" borderId="30" xfId="0" applyFont="1" applyFill="1" applyBorder="1" applyAlignment="1">
      <alignment horizontal="center" vertical="top" wrapText="1"/>
    </xf>
    <xf numFmtId="0" fontId="14" fillId="10" borderId="25" xfId="0" applyFont="1" applyFill="1" applyBorder="1" applyAlignment="1">
      <alignment horizontal="center" vertical="top" wrapText="1"/>
    </xf>
    <xf numFmtId="0" fontId="15" fillId="10" borderId="25" xfId="0" applyFont="1" applyFill="1" applyBorder="1" applyAlignment="1">
      <alignment horizontal="center" vertical="top" wrapText="1"/>
    </xf>
    <xf numFmtId="0" fontId="15" fillId="10" borderId="0" xfId="0" applyFont="1" applyFill="1" applyAlignment="1">
      <alignment horizontal="center" vertical="top" wrapText="1"/>
    </xf>
    <xf numFmtId="0" fontId="15" fillId="10" borderId="31" xfId="0" applyFont="1" applyFill="1" applyBorder="1" applyAlignment="1">
      <alignment horizontal="center" vertical="top" wrapText="1"/>
    </xf>
    <xf numFmtId="0" fontId="14" fillId="10" borderId="21" xfId="0" applyFont="1" applyFill="1" applyBorder="1" applyAlignment="1">
      <alignment horizontal="center" vertical="top" wrapText="1"/>
    </xf>
    <xf numFmtId="0" fontId="14" fillId="10" borderId="22" xfId="0" applyFont="1" applyFill="1" applyBorder="1" applyAlignment="1">
      <alignment horizontal="center" vertical="top" wrapText="1"/>
    </xf>
    <xf numFmtId="0" fontId="15" fillId="10" borderId="24" xfId="0" applyFont="1" applyFill="1" applyBorder="1" applyAlignment="1">
      <alignment horizontal="center" vertical="top" wrapText="1"/>
    </xf>
    <xf numFmtId="0" fontId="14" fillId="10" borderId="24" xfId="0" applyFont="1" applyFill="1" applyBorder="1" applyAlignment="1">
      <alignment horizontal="center" vertical="top" wrapText="1"/>
    </xf>
    <xf numFmtId="0" fontId="14" fillId="10" borderId="25" xfId="0" applyFont="1" applyFill="1" applyBorder="1" applyAlignment="1">
      <alignment horizontal="left" vertical="top" wrapText="1"/>
    </xf>
    <xf numFmtId="0" fontId="14" fillId="10" borderId="25" xfId="0" applyFont="1" applyFill="1" applyBorder="1" applyAlignment="1">
      <alignment horizontal="justify" vertical="top" wrapText="1"/>
    </xf>
    <xf numFmtId="0" fontId="15" fillId="10" borderId="27" xfId="0" applyFont="1" applyFill="1" applyBorder="1" applyAlignment="1">
      <alignment horizontal="justify" vertical="top" wrapText="1"/>
    </xf>
    <xf numFmtId="0" fontId="14" fillId="10" borderId="25" xfId="0" applyFont="1" applyFill="1" applyBorder="1" applyAlignment="1">
      <alignment horizontal="center" vertical="center" wrapText="1"/>
    </xf>
    <xf numFmtId="0" fontId="16" fillId="10" borderId="25" xfId="0" applyFont="1" applyFill="1" applyBorder="1" applyAlignment="1">
      <alignment horizontal="center" vertical="center" wrapText="1"/>
    </xf>
    <xf numFmtId="0" fontId="14" fillId="10" borderId="31" xfId="0" applyFont="1" applyFill="1" applyBorder="1" applyAlignment="1">
      <alignment horizontal="center" vertical="center" wrapText="1"/>
    </xf>
    <xf numFmtId="0" fontId="15" fillId="10" borderId="25" xfId="0" applyFont="1" applyFill="1" applyBorder="1" applyAlignment="1">
      <alignment horizontal="center" vertical="center" wrapText="1"/>
    </xf>
    <xf numFmtId="0" fontId="0" fillId="7" borderId="0" xfId="0" applyFill="1">
      <alignment vertical="center"/>
    </xf>
    <xf numFmtId="0" fontId="7" fillId="7" borderId="32"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8" fillId="7" borderId="19" xfId="0" applyFont="1" applyFill="1" applyBorder="1" applyAlignment="1">
      <alignment horizontal="center" vertical="center" wrapText="1"/>
    </xf>
    <xf numFmtId="9" fontId="6" fillId="7" borderId="27" xfId="0" applyNumberFormat="1" applyFont="1" applyFill="1" applyBorder="1" applyAlignment="1">
      <alignment horizontal="center" vertical="center" wrapText="1"/>
    </xf>
    <xf numFmtId="0" fontId="6" fillId="11" borderId="19"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8" fillId="8" borderId="19"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17" fillId="9" borderId="26" xfId="0" applyFont="1" applyFill="1" applyBorder="1" applyAlignment="1">
      <alignment horizontal="center" vertical="center" wrapText="1"/>
    </xf>
    <xf numFmtId="0" fontId="20" fillId="9" borderId="19" xfId="0" applyFont="1" applyFill="1" applyBorder="1" applyAlignment="1">
      <alignment horizontal="center" vertical="center" wrapText="1"/>
    </xf>
    <xf numFmtId="9" fontId="19" fillId="9" borderId="19" xfId="0" applyNumberFormat="1" applyFont="1" applyFill="1" applyBorder="1" applyAlignment="1">
      <alignment horizontal="center" vertical="center" wrapText="1"/>
    </xf>
    <xf numFmtId="0" fontId="19" fillId="9" borderId="26"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9" fillId="9" borderId="27" xfId="0" applyFont="1" applyFill="1" applyBorder="1" applyAlignment="1">
      <alignment horizontal="center" vertical="center" wrapText="1"/>
    </xf>
    <xf numFmtId="0" fontId="10" fillId="8" borderId="0" xfId="0" applyFont="1" applyFill="1" applyBorder="1" applyAlignment="1">
      <alignment horizontal="left" vertical="center" wrapText="1"/>
    </xf>
    <xf numFmtId="0" fontId="10" fillId="8" borderId="0" xfId="0" applyFont="1" applyFill="1" applyAlignment="1">
      <alignment horizontal="left" vertical="center" wrapText="1"/>
    </xf>
    <xf numFmtId="0" fontId="6" fillId="7" borderId="33" xfId="0" applyFont="1" applyFill="1" applyBorder="1" applyAlignment="1">
      <alignment horizontal="center" vertical="top" wrapText="1"/>
    </xf>
    <xf numFmtId="0" fontId="0" fillId="7" borderId="0" xfId="0" applyFill="1" applyBorder="1">
      <alignment vertical="center"/>
    </xf>
    <xf numFmtId="0" fontId="6" fillId="7" borderId="34" xfId="0" applyFont="1" applyFill="1" applyBorder="1" applyAlignment="1">
      <alignment horizontal="center" vertical="top" wrapText="1"/>
    </xf>
    <xf numFmtId="0" fontId="6" fillId="7" borderId="35" xfId="0" applyFont="1" applyFill="1" applyBorder="1" applyAlignment="1">
      <alignment horizontal="center" vertical="top" wrapText="1"/>
    </xf>
    <xf numFmtId="0" fontId="14" fillId="10" borderId="30" xfId="0" applyFont="1" applyFill="1" applyBorder="1" applyAlignment="1">
      <alignment horizontal="left" vertical="top" wrapText="1"/>
    </xf>
    <xf numFmtId="0" fontId="0" fillId="0" borderId="0" xfId="0" applyBorder="1">
      <alignment vertical="center"/>
    </xf>
    <xf numFmtId="0" fontId="0" fillId="8" borderId="0" xfId="0" applyFill="1" applyBorder="1">
      <alignment vertical="center"/>
    </xf>
    <xf numFmtId="0" fontId="10" fillId="6" borderId="0" xfId="0" applyFont="1" applyFill="1" applyBorder="1" applyAlignment="1">
      <alignment vertical="center"/>
    </xf>
    <xf numFmtId="0" fontId="8" fillId="12" borderId="19"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7" fillId="7" borderId="0" xfId="0" applyFont="1" applyFill="1" applyBorder="1" applyAlignment="1">
      <alignment vertical="center" wrapText="1"/>
    </xf>
    <xf numFmtId="0" fontId="6" fillId="7" borderId="0" xfId="0" applyFont="1" applyFill="1" applyBorder="1" applyAlignment="1">
      <alignment horizontal="center" vertical="center" wrapText="1"/>
    </xf>
    <xf numFmtId="0" fontId="10" fillId="7" borderId="0" xfId="0" applyFont="1" applyFill="1" applyBorder="1" applyAlignment="1">
      <alignment vertical="center"/>
    </xf>
    <xf numFmtId="0" fontId="5" fillId="7" borderId="0" xfId="0" applyFont="1" applyFill="1" applyAlignment="1">
      <alignment vertical="center"/>
    </xf>
    <xf numFmtId="0" fontId="17" fillId="7" borderId="26" xfId="0" applyFont="1" applyFill="1" applyBorder="1" applyAlignment="1">
      <alignment horizontal="center" vertical="center" wrapText="1"/>
    </xf>
    <xf numFmtId="0" fontId="17" fillId="7" borderId="21" xfId="0" applyFont="1" applyFill="1" applyBorder="1" applyAlignment="1">
      <alignment horizontal="center" vertical="center"/>
    </xf>
    <xf numFmtId="0" fontId="17" fillId="7" borderId="36" xfId="0" applyFont="1" applyFill="1" applyBorder="1" applyAlignment="1">
      <alignment horizontal="center" vertical="center"/>
    </xf>
    <xf numFmtId="0" fontId="17" fillId="7" borderId="30" xfId="0" applyFont="1" applyFill="1" applyBorder="1" applyAlignment="1">
      <alignment horizontal="center" vertical="center"/>
    </xf>
    <xf numFmtId="0" fontId="17" fillId="7" borderId="19" xfId="0" applyFont="1" applyFill="1" applyBorder="1" applyAlignment="1">
      <alignment horizontal="center" vertical="center"/>
    </xf>
    <xf numFmtId="0" fontId="17" fillId="7" borderId="28" xfId="0" applyFont="1" applyFill="1" applyBorder="1" applyAlignment="1">
      <alignment horizontal="center" vertical="center" wrapText="1"/>
    </xf>
    <xf numFmtId="0" fontId="17" fillId="7" borderId="37" xfId="0" applyFont="1" applyFill="1" applyBorder="1" applyAlignment="1">
      <alignment horizontal="center" vertical="center" wrapText="1"/>
    </xf>
    <xf numFmtId="0" fontId="17" fillId="7" borderId="38" xfId="0" applyFont="1" applyFill="1" applyBorder="1" applyAlignment="1">
      <alignment horizontal="center" vertical="center" wrapText="1"/>
    </xf>
    <xf numFmtId="0" fontId="17" fillId="7" borderId="31"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19" fillId="7" borderId="20" xfId="0" applyNumberFormat="1" applyFont="1" applyFill="1" applyBorder="1" applyAlignment="1">
      <alignment horizontal="center" vertical="center" wrapText="1"/>
    </xf>
    <xf numFmtId="0" fontId="19" fillId="7" borderId="20" xfId="0" applyFont="1" applyFill="1" applyBorder="1" applyAlignment="1">
      <alignment horizontal="center" vertical="center" wrapText="1"/>
    </xf>
    <xf numFmtId="178" fontId="19" fillId="7" borderId="26" xfId="0" applyNumberFormat="1" applyFont="1" applyFill="1" applyBorder="1" applyAlignment="1">
      <alignment horizontal="center" vertical="center" wrapText="1"/>
    </xf>
    <xf numFmtId="9" fontId="19" fillId="7" borderId="20" xfId="0" applyNumberFormat="1" applyFont="1" applyFill="1" applyBorder="1" applyAlignment="1">
      <alignment horizontal="center" vertical="center" wrapText="1"/>
    </xf>
    <xf numFmtId="0" fontId="19" fillId="7" borderId="32" xfId="0" applyFont="1" applyFill="1" applyBorder="1" applyAlignment="1">
      <alignment horizontal="center" vertical="center" wrapText="1"/>
    </xf>
    <xf numFmtId="178" fontId="19" fillId="7" borderId="28" xfId="0" applyNumberFormat="1" applyFont="1" applyFill="1" applyBorder="1" applyAlignment="1">
      <alignment horizontal="center" vertical="center" wrapText="1"/>
    </xf>
    <xf numFmtId="0" fontId="19" fillId="7" borderId="23" xfId="0" applyFont="1" applyFill="1" applyBorder="1" applyAlignment="1">
      <alignment horizontal="center" vertical="center" wrapText="1"/>
    </xf>
    <xf numFmtId="178" fontId="19" fillId="7" borderId="27" xfId="0" applyNumberFormat="1" applyFont="1" applyFill="1" applyBorder="1" applyAlignment="1">
      <alignment horizontal="center" vertical="center" wrapText="1"/>
    </xf>
    <xf numFmtId="0" fontId="17" fillId="13" borderId="26" xfId="0" applyFont="1" applyFill="1" applyBorder="1" applyAlignment="1">
      <alignment horizontal="center" vertical="center" wrapText="1"/>
    </xf>
    <xf numFmtId="0" fontId="20" fillId="13" borderId="20" xfId="0" applyFont="1" applyFill="1" applyBorder="1" applyAlignment="1">
      <alignment horizontal="center" vertical="center" wrapText="1"/>
    </xf>
    <xf numFmtId="176" fontId="19" fillId="13" borderId="20" xfId="0" applyNumberFormat="1" applyFont="1" applyFill="1" applyBorder="1" applyAlignment="1">
      <alignment horizontal="center" vertical="center" wrapText="1"/>
    </xf>
    <xf numFmtId="0" fontId="19" fillId="13" borderId="26" xfId="0" applyFont="1" applyFill="1" applyBorder="1" applyAlignment="1">
      <alignment horizontal="center" vertical="center" wrapText="1"/>
    </xf>
    <xf numFmtId="178" fontId="19" fillId="13" borderId="26" xfId="0" applyNumberFormat="1" applyFont="1" applyFill="1" applyBorder="1" applyAlignment="1">
      <alignment horizontal="center" vertical="center" wrapText="1"/>
    </xf>
    <xf numFmtId="0" fontId="17" fillId="13" borderId="27" xfId="0" applyFont="1" applyFill="1" applyBorder="1" applyAlignment="1">
      <alignment horizontal="center" vertical="center" wrapText="1"/>
    </xf>
    <xf numFmtId="0" fontId="20" fillId="13" borderId="29" xfId="0" applyFont="1" applyFill="1" applyBorder="1" applyAlignment="1">
      <alignment horizontal="center" vertical="center" wrapText="1"/>
    </xf>
    <xf numFmtId="9" fontId="19" fillId="13" borderId="29" xfId="0" applyNumberFormat="1" applyFont="1" applyFill="1" applyBorder="1" applyAlignment="1">
      <alignment horizontal="center" vertical="center" wrapText="1"/>
    </xf>
    <xf numFmtId="0" fontId="19" fillId="13" borderId="27" xfId="0" applyFont="1" applyFill="1" applyBorder="1" applyAlignment="1">
      <alignment horizontal="center" vertical="center" wrapText="1"/>
    </xf>
    <xf numFmtId="178" fontId="19" fillId="13" borderId="27" xfId="0" applyNumberFormat="1" applyFont="1" applyFill="1" applyBorder="1" applyAlignment="1">
      <alignment horizontal="center" vertical="center" wrapText="1"/>
    </xf>
    <xf numFmtId="0" fontId="20" fillId="7" borderId="32" xfId="0" applyFont="1" applyFill="1" applyBorder="1" applyAlignment="1">
      <alignment horizontal="center" vertical="center" wrapText="1"/>
    </xf>
    <xf numFmtId="0" fontId="19" fillId="7" borderId="32" xfId="0" applyNumberFormat="1" applyFont="1" applyFill="1" applyBorder="1" applyAlignment="1">
      <alignment horizontal="center" vertical="center" wrapText="1"/>
    </xf>
    <xf numFmtId="176" fontId="19" fillId="7" borderId="26" xfId="0" applyNumberFormat="1" applyFont="1" applyFill="1" applyBorder="1" applyAlignment="1">
      <alignment horizontal="center" vertical="center" wrapText="1"/>
    </xf>
    <xf numFmtId="176" fontId="19" fillId="7" borderId="27" xfId="0" applyNumberFormat="1" applyFont="1" applyFill="1" applyBorder="1" applyAlignment="1">
      <alignment horizontal="center" vertical="center" wrapText="1"/>
    </xf>
    <xf numFmtId="0" fontId="19" fillId="7" borderId="28"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8" borderId="2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9" fillId="8" borderId="20" xfId="0" applyFont="1" applyFill="1" applyBorder="1" applyAlignment="1">
      <alignment horizontal="center" vertical="center" wrapText="1"/>
    </xf>
    <xf numFmtId="0" fontId="19" fillId="7" borderId="31" xfId="0" applyFont="1" applyFill="1" applyBorder="1" applyAlignment="1">
      <alignment horizontal="center" vertical="center" wrapText="1"/>
    </xf>
    <xf numFmtId="9" fontId="19" fillId="7" borderId="29" xfId="0" applyNumberFormat="1" applyFont="1" applyFill="1" applyBorder="1" applyAlignment="1">
      <alignment horizontal="center" vertical="center" wrapText="1"/>
    </xf>
    <xf numFmtId="0" fontId="17" fillId="12" borderId="19" xfId="0" applyFont="1" applyFill="1" applyBorder="1" applyAlignment="1">
      <alignment horizontal="center" vertical="center" wrapText="1"/>
    </xf>
    <xf numFmtId="0" fontId="19" fillId="12" borderId="19" xfId="0" applyFont="1" applyFill="1" applyBorder="1" applyAlignment="1">
      <alignment horizontal="center" vertical="center" wrapText="1"/>
    </xf>
    <xf numFmtId="176" fontId="19" fillId="12" borderId="19" xfId="0" applyNumberFormat="1" applyFont="1" applyFill="1" applyBorder="1" applyAlignment="1">
      <alignment horizontal="center" vertical="center" wrapText="1"/>
    </xf>
    <xf numFmtId="0" fontId="21" fillId="7" borderId="24" xfId="0" applyFont="1" applyFill="1" applyBorder="1" applyAlignment="1">
      <alignment horizontal="center" vertical="center"/>
    </xf>
    <xf numFmtId="0" fontId="22" fillId="7" borderId="26" xfId="0" applyFont="1" applyFill="1" applyBorder="1" applyAlignment="1">
      <alignment horizontal="center" vertical="center"/>
    </xf>
    <xf numFmtId="0" fontId="22" fillId="7" borderId="29" xfId="0" applyFont="1" applyFill="1" applyBorder="1" applyAlignment="1">
      <alignment horizontal="left" vertical="center" wrapText="1"/>
    </xf>
    <xf numFmtId="0" fontId="22" fillId="7" borderId="39" xfId="0" applyFont="1" applyFill="1" applyBorder="1" applyAlignment="1">
      <alignment horizontal="left" vertical="center" wrapText="1"/>
    </xf>
    <xf numFmtId="0" fontId="22" fillId="7" borderId="27" xfId="0" applyFont="1" applyFill="1" applyBorder="1" applyAlignment="1">
      <alignment horizontal="center" vertical="center"/>
    </xf>
    <xf numFmtId="0" fontId="22" fillId="7" borderId="26" xfId="0" applyFont="1" applyFill="1" applyBorder="1" applyAlignment="1">
      <alignment horizontal="center" vertical="center" wrapText="1"/>
    </xf>
    <xf numFmtId="0" fontId="22" fillId="7" borderId="27" xfId="0" applyFont="1" applyFill="1" applyBorder="1" applyAlignment="1">
      <alignment horizontal="center" vertical="center" wrapText="1"/>
    </xf>
    <xf numFmtId="0" fontId="23" fillId="7" borderId="29" xfId="0" applyFont="1" applyFill="1" applyBorder="1" applyAlignment="1">
      <alignment horizontal="left" vertical="center" wrapText="1"/>
    </xf>
    <xf numFmtId="0" fontId="23" fillId="7" borderId="39" xfId="0" applyFont="1" applyFill="1" applyBorder="1" applyAlignment="1">
      <alignment horizontal="left" vertical="center" wrapText="1"/>
    </xf>
    <xf numFmtId="0" fontId="22" fillId="11" borderId="28" xfId="0" applyFont="1" applyFill="1" applyBorder="1" applyAlignment="1">
      <alignment horizontal="center" vertical="center" wrapText="1"/>
    </xf>
    <xf numFmtId="0" fontId="24" fillId="11" borderId="29" xfId="0" applyFont="1" applyFill="1" applyBorder="1" applyAlignment="1">
      <alignment horizontal="left" vertical="center" wrapText="1"/>
    </xf>
    <xf numFmtId="0" fontId="23" fillId="11" borderId="39" xfId="0" applyFont="1" applyFill="1" applyBorder="1" applyAlignment="1">
      <alignment horizontal="left" vertical="center" wrapText="1"/>
    </xf>
    <xf numFmtId="0" fontId="22" fillId="7" borderId="28" xfId="0" applyFont="1" applyFill="1" applyBorder="1" applyAlignment="1">
      <alignment horizontal="center" vertical="center" wrapText="1"/>
    </xf>
    <xf numFmtId="0" fontId="10" fillId="0" borderId="0" xfId="0" applyFont="1" applyBorder="1" applyAlignment="1">
      <alignment vertical="center"/>
    </xf>
    <xf numFmtId="178" fontId="19" fillId="7" borderId="0" xfId="0" applyNumberFormat="1" applyFont="1" applyFill="1" applyBorder="1" applyAlignment="1">
      <alignment horizontal="center" vertical="center" wrapText="1"/>
    </xf>
    <xf numFmtId="178" fontId="19" fillId="0" borderId="0" xfId="0" applyNumberFormat="1" applyFont="1" applyBorder="1" applyAlignment="1">
      <alignment horizontal="center" vertical="center" wrapText="1"/>
    </xf>
    <xf numFmtId="0" fontId="22" fillId="7" borderId="30" xfId="0" applyFont="1" applyFill="1" applyBorder="1" applyAlignment="1">
      <alignment horizontal="left" vertical="center" wrapText="1"/>
    </xf>
    <xf numFmtId="0" fontId="0" fillId="7" borderId="0" xfId="0" applyFill="1" applyAlignment="1">
      <alignment horizontal="center" vertical="center"/>
    </xf>
    <xf numFmtId="0" fontId="23" fillId="7" borderId="30" xfId="0" applyFont="1" applyFill="1" applyBorder="1" applyAlignment="1">
      <alignment horizontal="left" vertical="center" wrapText="1"/>
    </xf>
    <xf numFmtId="0" fontId="23" fillId="11" borderId="30" xfId="0" applyFont="1" applyFill="1" applyBorder="1" applyAlignment="1">
      <alignment horizontal="left" vertical="center" wrapText="1"/>
    </xf>
    <xf numFmtId="0" fontId="25" fillId="7" borderId="0" xfId="0" applyFont="1" applyFill="1" applyAlignment="1">
      <alignment horizontal="left" vertical="center"/>
    </xf>
    <xf numFmtId="0" fontId="25" fillId="8" borderId="0" xfId="0" applyFont="1" applyFill="1" applyAlignment="1">
      <alignment horizontal="left" vertical="center"/>
    </xf>
    <xf numFmtId="0" fontId="25" fillId="6" borderId="0" xfId="0" applyFont="1" applyFill="1" applyAlignment="1">
      <alignment horizontal="left" vertical="center"/>
    </xf>
    <xf numFmtId="0" fontId="7" fillId="5" borderId="19" xfId="0" applyFont="1" applyFill="1" applyBorder="1" applyAlignment="1">
      <alignment horizontal="center" vertical="center" wrapText="1"/>
    </xf>
    <xf numFmtId="0" fontId="18" fillId="5" borderId="19" xfId="0" applyFont="1" applyFill="1" applyBorder="1" applyAlignment="1">
      <alignment horizontal="center" vertical="center" wrapText="1"/>
    </xf>
    <xf numFmtId="9" fontId="6" fillId="5" borderId="19" xfId="0" applyNumberFormat="1" applyFont="1" applyFill="1" applyBorder="1" applyAlignment="1">
      <alignment horizontal="center" vertical="center" wrapText="1"/>
    </xf>
    <xf numFmtId="0" fontId="6" fillId="5" borderId="19" xfId="0" applyFont="1" applyFill="1" applyBorder="1" applyAlignment="1">
      <alignment horizontal="center" vertical="center" wrapText="1"/>
    </xf>
    <xf numFmtId="0" fontId="7" fillId="0" borderId="0" xfId="0"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wrapText="1"/>
    </xf>
    <xf numFmtId="0" fontId="21" fillId="14" borderId="0" xfId="0" applyFont="1" applyFill="1" applyAlignment="1">
      <alignment horizontal="center" vertical="center"/>
    </xf>
    <xf numFmtId="0" fontId="23" fillId="7" borderId="26" xfId="0" applyFont="1" applyFill="1" applyBorder="1" applyAlignment="1">
      <alignment horizontal="center" vertical="center"/>
    </xf>
    <xf numFmtId="0" fontId="26" fillId="8" borderId="29" xfId="0" applyFont="1" applyFill="1" applyBorder="1" applyAlignment="1">
      <alignment horizontal="center" vertical="center" wrapText="1"/>
    </xf>
    <xf numFmtId="0" fontId="26" fillId="8" borderId="39" xfId="0" applyFont="1" applyFill="1" applyBorder="1" applyAlignment="1">
      <alignment horizontal="center" vertical="center" wrapText="1"/>
    </xf>
    <xf numFmtId="0" fontId="26" fillId="8" borderId="30" xfId="0" applyFont="1" applyFill="1" applyBorder="1" applyAlignment="1">
      <alignment horizontal="center" vertical="center" wrapText="1"/>
    </xf>
    <xf numFmtId="0" fontId="23" fillId="7" borderId="29" xfId="0" applyFont="1" applyFill="1" applyBorder="1" applyAlignment="1">
      <alignment horizontal="center" vertical="center"/>
    </xf>
    <xf numFmtId="0" fontId="23" fillId="7" borderId="39" xfId="0" applyFont="1" applyFill="1" applyBorder="1" applyAlignment="1">
      <alignment horizontal="center" vertical="center"/>
    </xf>
    <xf numFmtId="0" fontId="23" fillId="7" borderId="28" xfId="0" applyFont="1" applyFill="1" applyBorder="1" applyAlignment="1">
      <alignment horizontal="center" vertical="center"/>
    </xf>
    <xf numFmtId="0" fontId="23" fillId="7" borderId="27" xfId="0" applyFont="1" applyFill="1" applyBorder="1" applyAlignment="1">
      <alignment horizontal="center" vertical="center"/>
    </xf>
    <xf numFmtId="0" fontId="26" fillId="8" borderId="27" xfId="0" applyFont="1" applyFill="1" applyBorder="1" applyAlignment="1">
      <alignment horizontal="center" vertical="center" wrapText="1"/>
    </xf>
    <xf numFmtId="0" fontId="26" fillId="8" borderId="25" xfId="0" applyFont="1" applyFill="1" applyBorder="1" applyAlignment="1">
      <alignment horizontal="center" vertical="center" wrapText="1"/>
    </xf>
    <xf numFmtId="0" fontId="23" fillId="7" borderId="30" xfId="0" applyFont="1" applyFill="1" applyBorder="1" applyAlignment="1">
      <alignment horizontal="center" vertical="center"/>
    </xf>
    <xf numFmtId="0" fontId="23" fillId="7" borderId="19" xfId="0" applyFont="1" applyFill="1" applyBorder="1" applyAlignment="1">
      <alignment horizontal="center" vertical="center"/>
    </xf>
    <xf numFmtId="0" fontId="26" fillId="8" borderId="23" xfId="0" applyFont="1" applyFill="1" applyBorder="1" applyAlignment="1">
      <alignment horizontal="center" vertical="center" wrapText="1"/>
    </xf>
    <xf numFmtId="0" fontId="21" fillId="7" borderId="0" xfId="0" applyFont="1" applyFill="1" applyBorder="1" applyAlignment="1">
      <alignment horizontal="center" vertical="center"/>
    </xf>
    <xf numFmtId="0" fontId="27" fillId="8" borderId="29" xfId="0" applyFont="1" applyFill="1" applyBorder="1" applyAlignment="1">
      <alignment horizontal="left" vertical="center" wrapText="1"/>
    </xf>
    <xf numFmtId="0" fontId="27" fillId="8" borderId="39"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39" xfId="0" applyFont="1" applyFill="1" applyBorder="1" applyAlignment="1">
      <alignment horizontal="left" vertical="center" wrapText="1"/>
    </xf>
    <xf numFmtId="0" fontId="24" fillId="7" borderId="19" xfId="0" applyFont="1" applyFill="1" applyBorder="1" applyAlignment="1">
      <alignment horizontal="center" vertical="center"/>
    </xf>
    <xf numFmtId="0" fontId="27" fillId="8" borderId="20" xfId="0" applyFont="1" applyFill="1" applyBorder="1" applyAlignment="1">
      <alignment horizontal="center" vertical="center" wrapText="1"/>
    </xf>
    <xf numFmtId="0" fontId="27" fillId="8" borderId="21" xfId="0" applyFont="1" applyFill="1" applyBorder="1" applyAlignment="1">
      <alignment horizontal="center" vertical="center" wrapText="1"/>
    </xf>
    <xf numFmtId="0" fontId="27" fillId="8" borderId="32" xfId="0" applyFont="1" applyFill="1" applyBorder="1" applyAlignment="1">
      <alignment horizontal="center" vertical="center" wrapText="1"/>
    </xf>
    <xf numFmtId="0" fontId="27" fillId="8" borderId="0" xfId="0" applyFont="1" applyFill="1" applyAlignment="1">
      <alignment horizontal="center" vertical="center" wrapText="1"/>
    </xf>
    <xf numFmtId="0" fontId="24" fillId="7" borderId="27" xfId="0" applyFont="1" applyFill="1" applyBorder="1" applyAlignment="1">
      <alignment horizontal="center" vertical="center"/>
    </xf>
    <xf numFmtId="0" fontId="27" fillId="8" borderId="23" xfId="0" applyFont="1" applyFill="1" applyBorder="1" applyAlignment="1">
      <alignment horizontal="center" vertical="center" wrapText="1"/>
    </xf>
    <xf numFmtId="0" fontId="27" fillId="8" borderId="24" xfId="0" applyFont="1" applyFill="1" applyBorder="1" applyAlignment="1">
      <alignment horizontal="center" vertical="center" wrapText="1"/>
    </xf>
    <xf numFmtId="0" fontId="24" fillId="11" borderId="27" xfId="0" applyFont="1" applyFill="1" applyBorder="1" applyAlignment="1">
      <alignment horizontal="center" vertical="center"/>
    </xf>
    <xf numFmtId="0" fontId="27" fillId="11" borderId="29" xfId="0" applyFont="1" applyFill="1" applyBorder="1" applyAlignment="1">
      <alignment horizontal="left" vertical="center" wrapText="1"/>
    </xf>
    <xf numFmtId="0" fontId="27" fillId="11" borderId="39" xfId="0" applyFont="1" applyFill="1" applyBorder="1" applyAlignment="1">
      <alignment horizontal="left" vertical="center" wrapText="1"/>
    </xf>
    <xf numFmtId="0" fontId="26" fillId="11" borderId="39" xfId="0" applyFont="1" applyFill="1" applyBorder="1" applyAlignment="1">
      <alignment horizontal="left" vertical="center" wrapText="1"/>
    </xf>
    <xf numFmtId="0" fontId="0" fillId="7" borderId="0" xfId="0" applyFont="1" applyFill="1" applyBorder="1" applyAlignment="1">
      <alignment horizontal="center" vertical="center"/>
    </xf>
    <xf numFmtId="0" fontId="28" fillId="8" borderId="0"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24" fillId="7" borderId="29" xfId="0" applyFont="1" applyFill="1" applyBorder="1" applyAlignment="1">
      <alignment horizontal="left" vertical="center" wrapText="1"/>
    </xf>
    <xf numFmtId="0" fontId="24" fillId="7" borderId="39" xfId="0" applyFont="1" applyFill="1" applyBorder="1" applyAlignment="1">
      <alignment horizontal="left" vertical="center" wrapText="1"/>
    </xf>
    <xf numFmtId="0" fontId="30" fillId="11" borderId="19" xfId="0" applyFont="1" applyFill="1" applyBorder="1" applyAlignment="1">
      <alignment horizontal="center" vertical="center" wrapText="1"/>
    </xf>
    <xf numFmtId="0" fontId="24" fillId="11" borderId="39" xfId="0" applyFont="1" applyFill="1" applyBorder="1" applyAlignment="1">
      <alignment horizontal="left" vertical="center" wrapText="1"/>
    </xf>
    <xf numFmtId="0" fontId="29" fillId="7" borderId="0" xfId="0" applyFont="1" applyFill="1" applyBorder="1" applyAlignment="1">
      <alignment horizontal="center" vertical="center" wrapText="1"/>
    </xf>
    <xf numFmtId="0" fontId="24" fillId="7" borderId="0" xfId="0" applyFont="1" applyFill="1" applyBorder="1" applyAlignment="1">
      <alignment horizontal="left" vertical="center" wrapText="1"/>
    </xf>
    <xf numFmtId="0" fontId="30" fillId="7" borderId="19" xfId="0" applyFont="1" applyFill="1" applyBorder="1" applyAlignment="1">
      <alignment horizontal="center" vertical="center" wrapText="1"/>
    </xf>
    <xf numFmtId="0" fontId="30" fillId="11" borderId="27" xfId="0" applyFont="1" applyFill="1" applyBorder="1" applyAlignment="1">
      <alignment horizontal="center" vertical="center" wrapText="1"/>
    </xf>
    <xf numFmtId="0" fontId="24" fillId="11" borderId="27" xfId="0" applyFont="1" applyFill="1" applyBorder="1" applyAlignment="1">
      <alignment horizontal="left" vertical="center" wrapText="1"/>
    </xf>
    <xf numFmtId="0" fontId="21" fillId="7" borderId="0" xfId="0" applyFont="1" applyFill="1" applyAlignment="1">
      <alignment horizontal="center" vertical="center"/>
    </xf>
    <xf numFmtId="0" fontId="21" fillId="0" borderId="0" xfId="0" applyFont="1" applyFill="1" applyAlignment="1">
      <alignment horizontal="center" vertical="center"/>
    </xf>
    <xf numFmtId="0" fontId="0" fillId="14" borderId="0" xfId="0" applyFill="1">
      <alignment vertical="center"/>
    </xf>
    <xf numFmtId="0" fontId="27" fillId="8" borderId="30" xfId="0" applyFont="1" applyFill="1" applyBorder="1" applyAlignment="1">
      <alignment horizontal="left" vertical="center" wrapText="1"/>
    </xf>
    <xf numFmtId="0" fontId="27" fillId="6" borderId="0" xfId="0" applyFont="1" applyFill="1" applyBorder="1" applyAlignment="1">
      <alignment vertical="center" wrapText="1"/>
    </xf>
    <xf numFmtId="0" fontId="26" fillId="8" borderId="30" xfId="0" applyFont="1" applyFill="1" applyBorder="1" applyAlignment="1">
      <alignment horizontal="left" vertical="center" wrapText="1"/>
    </xf>
    <xf numFmtId="0" fontId="26" fillId="6" borderId="0" xfId="0" applyFont="1" applyFill="1" applyBorder="1" applyAlignment="1">
      <alignment vertical="center" wrapText="1"/>
    </xf>
    <xf numFmtId="0" fontId="27" fillId="8" borderId="22" xfId="0" applyFont="1" applyFill="1" applyBorder="1" applyAlignment="1">
      <alignment horizontal="center" vertical="center" wrapText="1"/>
    </xf>
    <xf numFmtId="0" fontId="27" fillId="8" borderId="31" xfId="0" applyFont="1" applyFill="1" applyBorder="1" applyAlignment="1">
      <alignment horizontal="center" vertical="center" wrapText="1"/>
    </xf>
    <xf numFmtId="0" fontId="27" fillId="8" borderId="25" xfId="0" applyFont="1" applyFill="1" applyBorder="1" applyAlignment="1">
      <alignment horizontal="center" vertical="center" wrapText="1"/>
    </xf>
    <xf numFmtId="0" fontId="27" fillId="11" borderId="30" xfId="0" applyFont="1" applyFill="1" applyBorder="1" applyAlignment="1">
      <alignment horizontal="left" vertical="center" wrapText="1"/>
    </xf>
    <xf numFmtId="0" fontId="26" fillId="11" borderId="30" xfId="0" applyFont="1" applyFill="1" applyBorder="1" applyAlignment="1">
      <alignment horizontal="left" vertical="center" wrapText="1"/>
    </xf>
    <xf numFmtId="0" fontId="24" fillId="7" borderId="30" xfId="0" applyFont="1" applyFill="1" applyBorder="1" applyAlignment="1">
      <alignment horizontal="left" vertical="center" wrapText="1"/>
    </xf>
    <xf numFmtId="0" fontId="0" fillId="6" borderId="0" xfId="0" applyFill="1" applyBorder="1">
      <alignment vertical="center"/>
    </xf>
    <xf numFmtId="0" fontId="23" fillId="6" borderId="0" xfId="0" applyFont="1" applyFill="1" applyBorder="1" applyAlignment="1">
      <alignment vertical="center"/>
    </xf>
    <xf numFmtId="0" fontId="23" fillId="6" borderId="0" xfId="0" applyFont="1" applyFill="1" applyBorder="1" applyAlignment="1">
      <alignment vertical="center" wrapText="1"/>
    </xf>
    <xf numFmtId="0" fontId="24" fillId="11" borderId="30" xfId="0" applyFont="1" applyFill="1" applyBorder="1" applyAlignment="1">
      <alignment horizontal="left" vertical="center" wrapText="1"/>
    </xf>
    <xf numFmtId="0" fontId="23" fillId="6" borderId="0" xfId="0" applyFont="1" applyFill="1" applyAlignment="1">
      <alignment vertical="center" wrapText="1"/>
    </xf>
    <xf numFmtId="0" fontId="7" fillId="7" borderId="27" xfId="0" applyFont="1" applyFill="1" applyBorder="1" applyAlignment="1">
      <alignment vertical="center" wrapText="1"/>
    </xf>
    <xf numFmtId="0" fontId="30" fillId="5" borderId="19" xfId="0" applyFont="1" applyFill="1" applyBorder="1" applyAlignment="1">
      <alignment horizontal="center" vertical="center" wrapText="1"/>
    </xf>
    <xf numFmtId="0" fontId="24" fillId="5" borderId="29" xfId="0" applyFont="1" applyFill="1" applyBorder="1" applyAlignment="1">
      <alignment horizontal="left" vertical="center" wrapText="1"/>
    </xf>
    <xf numFmtId="0" fontId="24" fillId="5" borderId="39" xfId="0" applyFont="1" applyFill="1" applyBorder="1" applyAlignment="1">
      <alignment horizontal="left" vertical="center" wrapText="1"/>
    </xf>
    <xf numFmtId="0" fontId="24" fillId="7" borderId="21" xfId="0" applyFont="1" applyFill="1" applyBorder="1" applyAlignment="1">
      <alignment horizontal="left" vertical="center" wrapText="1"/>
    </xf>
    <xf numFmtId="0" fontId="24" fillId="7" borderId="0" xfId="0" applyFont="1" applyFill="1" applyBorder="1" applyAlignment="1">
      <alignment horizontal="left" vertical="center"/>
    </xf>
    <xf numFmtId="0" fontId="24" fillId="5" borderId="30" xfId="0" applyFont="1" applyFill="1" applyBorder="1" applyAlignment="1">
      <alignment horizontal="left" vertical="center" wrapText="1"/>
    </xf>
    <xf numFmtId="0" fontId="13" fillId="0" borderId="0" xfId="0" applyFont="1" applyFill="1" applyAlignment="1"/>
    <xf numFmtId="0" fontId="31" fillId="0" borderId="0" xfId="0" applyFont="1" applyFill="1" applyAlignment="1"/>
    <xf numFmtId="0" fontId="32" fillId="0" borderId="40" xfId="19" applyNumberFormat="1" applyFont="1" applyFill="1" applyBorder="1" applyAlignment="1">
      <alignment horizontal="center" vertical="center" wrapText="1"/>
    </xf>
    <xf numFmtId="0" fontId="33" fillId="6" borderId="40" xfId="19" applyNumberFormat="1" applyFont="1" applyFill="1" applyBorder="1" applyAlignment="1">
      <alignment horizontal="center" vertical="center" wrapText="1"/>
    </xf>
    <xf numFmtId="0" fontId="33" fillId="0" borderId="40" xfId="19" applyNumberFormat="1" applyFont="1" applyFill="1" applyBorder="1" applyAlignment="1">
      <alignment horizontal="center" vertical="center"/>
    </xf>
    <xf numFmtId="0" fontId="24" fillId="6" borderId="40" xfId="19" applyNumberFormat="1" applyFont="1" applyFill="1" applyBorder="1" applyAlignment="1">
      <alignment horizontal="center" vertical="center" wrapText="1"/>
    </xf>
    <xf numFmtId="0" fontId="24" fillId="0" borderId="40" xfId="19" applyNumberFormat="1" applyFont="1" applyFill="1" applyBorder="1" applyAlignment="1">
      <alignment horizontal="center" vertical="center" wrapText="1"/>
    </xf>
    <xf numFmtId="0" fontId="24" fillId="0" borderId="40" xfId="19" applyNumberFormat="1" applyFont="1" applyFill="1" applyBorder="1" applyAlignment="1">
      <alignment horizontal="left" vertical="center" wrapText="1"/>
    </xf>
    <xf numFmtId="0" fontId="34" fillId="0" borderId="40" xfId="0" applyFont="1" applyFill="1" applyBorder="1" applyAlignment="1">
      <alignment horizontal="center" vertical="center" wrapText="1"/>
    </xf>
    <xf numFmtId="0" fontId="24" fillId="0" borderId="40" xfId="19" applyNumberFormat="1" applyFont="1" applyFill="1" applyBorder="1" applyAlignment="1">
      <alignment horizontal="justify" vertical="center" wrapText="1"/>
    </xf>
    <xf numFmtId="0" fontId="24" fillId="6" borderId="40" xfId="19" applyNumberFormat="1" applyFont="1" applyFill="1" applyBorder="1" applyAlignment="1">
      <alignment horizontal="left" vertical="top" wrapText="1"/>
    </xf>
    <xf numFmtId="0" fontId="24" fillId="6" borderId="40" xfId="19" applyNumberFormat="1" applyFont="1" applyFill="1" applyBorder="1" applyAlignment="1">
      <alignment horizontal="left" vertical="center" wrapText="1"/>
    </xf>
    <xf numFmtId="0" fontId="24" fillId="6" borderId="40" xfId="34" applyNumberFormat="1" applyFont="1" applyFill="1" applyBorder="1" applyAlignment="1">
      <alignment horizontal="left" vertical="center" wrapText="1"/>
    </xf>
    <xf numFmtId="0" fontId="35" fillId="6" borderId="40" xfId="19" applyNumberFormat="1" applyFont="1" applyFill="1" applyBorder="1" applyAlignment="1">
      <alignment horizontal="center" vertical="center" wrapText="1"/>
    </xf>
    <xf numFmtId="0" fontId="36" fillId="6" borderId="40" xfId="0" applyNumberFormat="1" applyFont="1" applyFill="1" applyBorder="1" applyAlignment="1">
      <alignment horizontal="center" vertical="center"/>
    </xf>
    <xf numFmtId="0" fontId="36" fillId="6" borderId="40" xfId="0" applyNumberFormat="1" applyFont="1" applyFill="1" applyBorder="1" applyAlignment="1">
      <alignment vertical="center" wrapText="1"/>
    </xf>
    <xf numFmtId="0" fontId="37" fillId="0" borderId="40" xfId="19" applyNumberFormat="1" applyFont="1" applyFill="1" applyBorder="1" applyAlignment="1">
      <alignment horizontal="center" vertical="center" wrapText="1"/>
    </xf>
    <xf numFmtId="0" fontId="37" fillId="0" borderId="40" xfId="19" applyNumberFormat="1" applyFont="1" applyFill="1" applyBorder="1" applyAlignment="1"/>
    <xf numFmtId="0" fontId="37" fillId="0" borderId="40" xfId="19" applyNumberFormat="1" applyFont="1" applyFill="1" applyBorder="1" applyAlignment="1">
      <alignment horizontal="center"/>
    </xf>
    <xf numFmtId="0" fontId="38" fillId="0" borderId="40" xfId="19" applyNumberFormat="1" applyFont="1" applyFill="1" applyBorder="1" applyAlignment="1">
      <alignment horizontal="center" vertical="center"/>
    </xf>
    <xf numFmtId="0" fontId="37" fillId="0" borderId="40" xfId="19" applyNumberFormat="1" applyFont="1" applyFill="1" applyBorder="1" applyAlignment="1">
      <alignment wrapText="1"/>
    </xf>
    <xf numFmtId="0" fontId="37" fillId="0" borderId="40" xfId="19" applyNumberFormat="1" applyFont="1" applyFill="1" applyBorder="1" applyAlignment="1">
      <alignment horizontal="center" wrapText="1"/>
    </xf>
    <xf numFmtId="0" fontId="24" fillId="0" borderId="0" xfId="19" applyNumberFormat="1" applyFont="1"/>
    <xf numFmtId="0" fontId="39" fillId="0" borderId="0" xfId="0" applyFont="1" applyBorder="1" applyAlignment="1">
      <alignment horizontal="center" vertical="center"/>
    </xf>
    <xf numFmtId="0" fontId="40" fillId="0" borderId="41" xfId="0" applyFont="1" applyBorder="1" applyAlignment="1">
      <alignment horizontal="center" vertical="center" wrapText="1"/>
    </xf>
    <xf numFmtId="0" fontId="40" fillId="0" borderId="42" xfId="0" applyFont="1" applyBorder="1" applyAlignment="1">
      <alignment horizontal="center" vertical="center" wrapText="1"/>
    </xf>
    <xf numFmtId="0" fontId="40" fillId="15" borderId="42" xfId="0" applyFont="1" applyFill="1" applyBorder="1" applyAlignment="1">
      <alignment horizontal="center" vertical="center" wrapText="1"/>
    </xf>
    <xf numFmtId="0" fontId="10" fillId="0" borderId="43" xfId="0" applyFont="1" applyBorder="1" applyAlignment="1">
      <alignment horizontal="center" vertical="center"/>
    </xf>
    <xf numFmtId="0" fontId="10" fillId="16" borderId="42" xfId="0" applyFont="1" applyFill="1" applyBorder="1" applyAlignment="1">
      <alignment horizontal="left" vertical="center"/>
    </xf>
    <xf numFmtId="0" fontId="10" fillId="16" borderId="42" xfId="0" applyFont="1" applyFill="1" applyBorder="1" applyAlignment="1">
      <alignment horizontal="center" vertical="center" wrapText="1"/>
    </xf>
    <xf numFmtId="0" fontId="10" fillId="0" borderId="42" xfId="0" applyFont="1" applyFill="1" applyBorder="1" applyAlignment="1">
      <alignment horizontal="right" vertical="center"/>
    </xf>
    <xf numFmtId="0" fontId="10" fillId="0" borderId="42" xfId="0" applyFont="1" applyFill="1" applyBorder="1" applyAlignment="1">
      <alignment horizontal="center" vertical="center"/>
    </xf>
    <xf numFmtId="0" fontId="10" fillId="6" borderId="42" xfId="0" applyFont="1" applyFill="1" applyBorder="1" applyAlignment="1">
      <alignment horizontal="right" vertical="center"/>
    </xf>
    <xf numFmtId="0" fontId="10" fillId="17" borderId="42" xfId="0" applyFont="1" applyFill="1" applyBorder="1" applyAlignment="1">
      <alignment horizontal="right" vertical="center"/>
    </xf>
    <xf numFmtId="0" fontId="10" fillId="0" borderId="44" xfId="0" applyFont="1" applyBorder="1" applyAlignment="1">
      <alignment horizontal="center" vertical="center"/>
    </xf>
    <xf numFmtId="0" fontId="10" fillId="0" borderId="42" xfId="0" applyFont="1" applyBorder="1" applyAlignment="1">
      <alignment horizontal="right" vertical="center" wrapText="1"/>
    </xf>
    <xf numFmtId="0" fontId="10" fillId="18" borderId="42" xfId="0" applyFont="1" applyFill="1" applyBorder="1" applyAlignment="1">
      <alignment horizontal="left" vertical="center"/>
    </xf>
    <xf numFmtId="0" fontId="10" fillId="18" borderId="42" xfId="0" applyFont="1" applyFill="1" applyBorder="1" applyAlignment="1">
      <alignment horizontal="center" vertical="center" wrapText="1"/>
    </xf>
    <xf numFmtId="0" fontId="10" fillId="0" borderId="42" xfId="0" applyFont="1" applyFill="1" applyBorder="1" applyAlignment="1">
      <alignment horizontal="right" vertical="center" wrapText="1"/>
    </xf>
    <xf numFmtId="0" fontId="10" fillId="0" borderId="45" xfId="0" applyFont="1" applyBorder="1" applyAlignment="1">
      <alignment horizontal="center" vertical="center"/>
    </xf>
    <xf numFmtId="0" fontId="10" fillId="16" borderId="42" xfId="0" applyFont="1" applyFill="1" applyBorder="1">
      <alignment vertical="center"/>
    </xf>
    <xf numFmtId="0" fontId="10" fillId="17" borderId="42" xfId="0" applyFont="1" applyFill="1" applyBorder="1" applyAlignment="1">
      <alignment horizontal="right" vertical="center" wrapText="1"/>
    </xf>
    <xf numFmtId="0" fontId="10" fillId="19" borderId="42" xfId="0" applyFont="1" applyFill="1" applyBorder="1">
      <alignment vertical="center"/>
    </xf>
    <xf numFmtId="0" fontId="10" fillId="19" borderId="42" xfId="0" applyFont="1" applyFill="1" applyBorder="1" applyAlignment="1">
      <alignment horizontal="center" vertical="center" wrapText="1"/>
    </xf>
    <xf numFmtId="0" fontId="10" fillId="19" borderId="42" xfId="0" applyFont="1" applyFill="1" applyBorder="1" applyAlignment="1">
      <alignment vertical="center" wrapText="1"/>
    </xf>
    <xf numFmtId="0" fontId="10" fillId="20" borderId="42" xfId="0" applyFont="1" applyFill="1" applyBorder="1" applyAlignment="1">
      <alignment vertical="center" wrapText="1"/>
    </xf>
    <xf numFmtId="0" fontId="10" fillId="20" borderId="42" xfId="0" applyFont="1" applyFill="1" applyBorder="1" applyAlignment="1">
      <alignment horizontal="center" vertical="center" wrapText="1"/>
    </xf>
    <xf numFmtId="0" fontId="10" fillId="6" borderId="42" xfId="0" applyFont="1" applyFill="1" applyBorder="1" applyAlignment="1">
      <alignment horizontal="center" vertical="center"/>
    </xf>
    <xf numFmtId="0" fontId="10" fillId="0" borderId="42" xfId="0" applyFont="1" applyBorder="1" applyAlignment="1">
      <alignment horizontal="right" vertical="center"/>
    </xf>
    <xf numFmtId="0" fontId="10" fillId="19" borderId="42" xfId="0" applyFont="1" applyFill="1" applyBorder="1" applyAlignment="1">
      <alignment horizontal="left" vertical="center"/>
    </xf>
    <xf numFmtId="0" fontId="10" fillId="21" borderId="42" xfId="0" applyFont="1" applyFill="1" applyBorder="1" applyAlignment="1">
      <alignment horizontal="left" vertical="center"/>
    </xf>
    <xf numFmtId="0" fontId="10" fillId="21" borderId="42"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2" xfId="0" applyFont="1" applyFill="1" applyBorder="1" applyAlignment="1">
      <alignment horizontal="left" vertical="center"/>
    </xf>
    <xf numFmtId="0" fontId="10" fillId="5" borderId="42" xfId="0" applyFont="1" applyFill="1" applyBorder="1" applyAlignment="1">
      <alignment horizontal="left" vertical="center"/>
    </xf>
    <xf numFmtId="0" fontId="10" fillId="5" borderId="42" xfId="0" applyFont="1" applyFill="1" applyBorder="1" applyAlignment="1">
      <alignment horizontal="center" vertical="center" wrapText="1"/>
    </xf>
    <xf numFmtId="0" fontId="10" fillId="5" borderId="42" xfId="0" applyFont="1" applyFill="1" applyBorder="1" applyAlignment="1">
      <alignment horizontal="right" vertical="center" wrapText="1"/>
    </xf>
    <xf numFmtId="0" fontId="10" fillId="5" borderId="42" xfId="0" applyFont="1" applyFill="1" applyBorder="1" applyAlignment="1">
      <alignment horizontal="center" vertical="center"/>
    </xf>
    <xf numFmtId="0" fontId="10" fillId="5" borderId="42" xfId="0" applyFont="1" applyFill="1" applyBorder="1" applyAlignment="1">
      <alignment horizontal="right" vertical="center"/>
    </xf>
    <xf numFmtId="0" fontId="41" fillId="0" borderId="0" xfId="0" applyFont="1">
      <alignment vertical="center"/>
    </xf>
    <xf numFmtId="0" fontId="42" fillId="0" borderId="0" xfId="0" applyFont="1">
      <alignment vertical="center"/>
    </xf>
    <xf numFmtId="0" fontId="42" fillId="0" borderId="0" xfId="0" applyFont="1" applyAlignment="1">
      <alignment horizontal="center" vertical="center"/>
    </xf>
    <xf numFmtId="0" fontId="24" fillId="0" borderId="0" xfId="0" applyFont="1">
      <alignment vertical="center"/>
    </xf>
    <xf numFmtId="0" fontId="24" fillId="0" borderId="0" xfId="0" applyFont="1" applyFill="1" applyBorder="1">
      <alignment vertical="center"/>
    </xf>
    <xf numFmtId="0" fontId="24" fillId="6" borderId="0" xfId="0" applyFont="1" applyFill="1" applyBorder="1">
      <alignment vertical="center"/>
    </xf>
    <xf numFmtId="0" fontId="40" fillId="22" borderId="42" xfId="0" applyFont="1" applyFill="1" applyBorder="1" applyAlignment="1">
      <alignment horizontal="center" vertical="center" wrapText="1"/>
    </xf>
    <xf numFmtId="0" fontId="40" fillId="23" borderId="42" xfId="0" applyFont="1" applyFill="1" applyBorder="1" applyAlignment="1">
      <alignment horizontal="center" vertical="center" wrapText="1"/>
    </xf>
    <xf numFmtId="49" fontId="40" fillId="0" borderId="42" xfId="0" applyNumberFormat="1" applyFont="1" applyBorder="1" applyAlignment="1">
      <alignment horizontal="center" vertical="center" wrapText="1"/>
    </xf>
    <xf numFmtId="0" fontId="10" fillId="22" borderId="42" xfId="0" applyFont="1" applyFill="1" applyBorder="1" applyAlignment="1">
      <alignment horizontal="left" vertical="center" wrapText="1"/>
    </xf>
    <xf numFmtId="0" fontId="10" fillId="23" borderId="42" xfId="0" applyFont="1" applyFill="1" applyBorder="1" applyAlignment="1">
      <alignment horizontal="left" vertical="center" wrapText="1"/>
    </xf>
    <xf numFmtId="49" fontId="10" fillId="0" borderId="42" xfId="0" applyNumberFormat="1" applyFont="1" applyFill="1" applyBorder="1" applyAlignment="1">
      <alignment horizontal="center" vertical="center" wrapText="1" shrinkToFit="1"/>
    </xf>
    <xf numFmtId="0" fontId="10" fillId="24" borderId="42" xfId="0" applyFont="1" applyFill="1" applyBorder="1" applyAlignment="1">
      <alignment horizontal="center" vertical="center" wrapText="1"/>
    </xf>
    <xf numFmtId="0" fontId="10" fillId="0" borderId="42" xfId="0" applyFont="1" applyBorder="1" applyAlignment="1">
      <alignment horizontal="center" vertical="center" wrapText="1"/>
    </xf>
    <xf numFmtId="0" fontId="40" fillId="0" borderId="42" xfId="0" applyFont="1" applyFill="1" applyBorder="1" applyAlignment="1">
      <alignment horizontal="center" vertical="center" wrapText="1"/>
    </xf>
    <xf numFmtId="0" fontId="10" fillId="25" borderId="42" xfId="0" applyFont="1" applyFill="1" applyBorder="1" applyAlignment="1">
      <alignment horizontal="left" vertical="center" wrapText="1"/>
    </xf>
    <xf numFmtId="0" fontId="10" fillId="26" borderId="42" xfId="0" applyFont="1" applyFill="1" applyBorder="1" applyAlignment="1">
      <alignment horizontal="left" vertical="center" wrapText="1"/>
    </xf>
    <xf numFmtId="0" fontId="10" fillId="0" borderId="42" xfId="0" applyFont="1" applyFill="1" applyBorder="1" applyAlignment="1">
      <alignment horizontal="center" vertical="center" wrapText="1"/>
    </xf>
    <xf numFmtId="49" fontId="10" fillId="0" borderId="42" xfId="0" applyNumberFormat="1" applyFont="1" applyFill="1" applyBorder="1" applyAlignment="1">
      <alignment horizontal="right" vertical="center"/>
    </xf>
    <xf numFmtId="0" fontId="10" fillId="27" borderId="42" xfId="0" applyFont="1" applyFill="1" applyBorder="1" applyAlignment="1">
      <alignment horizontal="left" vertical="center" wrapText="1"/>
    </xf>
    <xf numFmtId="49" fontId="10" fillId="6" borderId="42" xfId="0" applyNumberFormat="1" applyFont="1" applyFill="1" applyBorder="1" applyAlignment="1">
      <alignment horizontal="right" vertical="center"/>
    </xf>
    <xf numFmtId="0" fontId="40" fillId="6" borderId="42" xfId="0" applyFont="1" applyFill="1" applyBorder="1" applyAlignment="1">
      <alignment horizontal="center" vertical="center" wrapText="1"/>
    </xf>
    <xf numFmtId="49" fontId="10" fillId="6" borderId="42" xfId="0" applyNumberFormat="1" applyFont="1" applyFill="1" applyBorder="1" applyAlignment="1">
      <alignment horizontal="right" vertical="center" wrapText="1"/>
    </xf>
    <xf numFmtId="49" fontId="10" fillId="24" borderId="42" xfId="0" applyNumberFormat="1" applyFont="1" applyFill="1" applyBorder="1" applyAlignment="1">
      <alignment horizontal="right" vertical="center"/>
    </xf>
    <xf numFmtId="49" fontId="10" fillId="0" borderId="46" xfId="0" applyNumberFormat="1" applyFont="1" applyFill="1" applyBorder="1" applyAlignment="1">
      <alignment horizontal="center" vertical="center" wrapText="1"/>
    </xf>
    <xf numFmtId="49" fontId="10" fillId="0" borderId="47" xfId="0" applyNumberFormat="1" applyFont="1" applyFill="1" applyBorder="1" applyAlignment="1">
      <alignment horizontal="center" vertical="center" wrapText="1"/>
    </xf>
    <xf numFmtId="49" fontId="10" fillId="24" borderId="42" xfId="0" applyNumberFormat="1" applyFont="1" applyFill="1" applyBorder="1" applyAlignment="1">
      <alignment horizontal="right" vertical="center" wrapText="1"/>
    </xf>
    <xf numFmtId="49" fontId="10" fillId="6" borderId="42" xfId="0" applyNumberFormat="1" applyFont="1" applyFill="1" applyBorder="1" applyAlignment="1">
      <alignment horizontal="left" vertical="center" wrapText="1"/>
    </xf>
    <xf numFmtId="0" fontId="10" fillId="6" borderId="42" xfId="0" applyFont="1" applyFill="1" applyBorder="1" applyAlignment="1">
      <alignment vertical="center" wrapText="1"/>
    </xf>
    <xf numFmtId="0" fontId="10" fillId="5" borderId="42" xfId="0" applyFont="1" applyFill="1" applyBorder="1" applyAlignment="1">
      <alignment horizontal="left" vertical="center" wrapText="1"/>
    </xf>
    <xf numFmtId="49" fontId="10" fillId="5" borderId="42" xfId="0" applyNumberFormat="1" applyFont="1" applyFill="1" applyBorder="1" applyAlignment="1">
      <alignment horizontal="center" vertical="center" wrapText="1" shrinkToFit="1"/>
    </xf>
    <xf numFmtId="0" fontId="40" fillId="5" borderId="42" xfId="0" applyFont="1" applyFill="1" applyBorder="1" applyAlignment="1">
      <alignment horizontal="center" vertical="center" wrapText="1"/>
    </xf>
    <xf numFmtId="0" fontId="0" fillId="0" borderId="0" xfId="0" applyAlignment="1">
      <alignment horizontal="right" vertical="center"/>
    </xf>
    <xf numFmtId="0" fontId="43" fillId="0" borderId="0" xfId="0" applyFont="1" applyFill="1">
      <alignment vertical="center"/>
    </xf>
    <xf numFmtId="0" fontId="44"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lignment vertical="center"/>
    </xf>
    <xf numFmtId="0" fontId="3" fillId="6" borderId="0" xfId="0" applyFont="1" applyFill="1">
      <alignment vertical="center"/>
    </xf>
    <xf numFmtId="0" fontId="44" fillId="0" borderId="0" xfId="0" applyFont="1" applyFill="1">
      <alignment vertical="center"/>
    </xf>
    <xf numFmtId="0" fontId="10" fillId="0" borderId="0" xfId="0" applyFont="1" applyFill="1">
      <alignment vertical="center"/>
    </xf>
    <xf numFmtId="0" fontId="42" fillId="0" borderId="0" xfId="0" applyFont="1" applyFill="1">
      <alignment vertical="center"/>
    </xf>
    <xf numFmtId="0" fontId="42" fillId="0" borderId="0" xfId="0" applyFont="1" applyFill="1" applyAlignment="1">
      <alignment horizontal="center" vertical="center"/>
    </xf>
    <xf numFmtId="49" fontId="42" fillId="0" borderId="0" xfId="0" applyNumberFormat="1" applyFont="1" applyFill="1" applyAlignment="1">
      <alignment horizontal="center" vertical="center"/>
    </xf>
    <xf numFmtId="0" fontId="45" fillId="28" borderId="48" xfId="0" applyFont="1" applyFill="1" applyBorder="1" applyAlignment="1">
      <alignment horizontal="center" vertical="center"/>
    </xf>
    <xf numFmtId="0" fontId="45" fillId="28" borderId="49" xfId="0" applyFont="1" applyFill="1" applyBorder="1" applyAlignment="1">
      <alignment horizontal="center" vertical="center"/>
    </xf>
    <xf numFmtId="0" fontId="46" fillId="2" borderId="50" xfId="0" applyFont="1" applyFill="1" applyBorder="1" applyAlignment="1">
      <alignment horizontal="center" vertical="center" wrapText="1"/>
    </xf>
    <xf numFmtId="0" fontId="46" fillId="2" borderId="51" xfId="0" applyFont="1" applyFill="1" applyBorder="1" applyAlignment="1">
      <alignment horizontal="center" vertical="center" wrapText="1"/>
    </xf>
    <xf numFmtId="0" fontId="47" fillId="12" borderId="1" xfId="0" applyFont="1" applyFill="1" applyBorder="1" applyAlignment="1">
      <alignment horizontal="center" vertical="center" wrapText="1"/>
    </xf>
    <xf numFmtId="0" fontId="48" fillId="29" borderId="4" xfId="0" applyFont="1" applyFill="1" applyBorder="1" applyAlignment="1">
      <alignment horizontal="left" vertical="center"/>
    </xf>
    <xf numFmtId="0" fontId="47" fillId="29" borderId="4" xfId="0" applyFont="1" applyFill="1" applyBorder="1" applyAlignment="1">
      <alignment horizontal="center" vertical="center"/>
    </xf>
    <xf numFmtId="0" fontId="47" fillId="12" borderId="6" xfId="0" applyFont="1" applyFill="1" applyBorder="1" applyAlignment="1">
      <alignment horizontal="center" vertical="center"/>
    </xf>
    <xf numFmtId="0" fontId="48" fillId="2" borderId="7" xfId="0" applyFont="1" applyFill="1" applyBorder="1" applyAlignment="1">
      <alignment horizontal="left" vertical="center"/>
    </xf>
    <xf numFmtId="0" fontId="47" fillId="2" borderId="7" xfId="0" applyFont="1" applyFill="1" applyBorder="1" applyAlignment="1">
      <alignment horizontal="center" vertical="center"/>
    </xf>
    <xf numFmtId="58" fontId="47" fillId="2" borderId="7" xfId="0" applyNumberFormat="1" applyFont="1" applyFill="1" applyBorder="1" applyAlignment="1">
      <alignment horizontal="center" vertical="center"/>
    </xf>
    <xf numFmtId="0" fontId="48" fillId="2" borderId="7" xfId="0" applyFont="1" applyFill="1" applyBorder="1">
      <alignment vertical="center"/>
    </xf>
    <xf numFmtId="0" fontId="47" fillId="12" borderId="7" xfId="0" applyFont="1" applyFill="1" applyBorder="1" applyAlignment="1">
      <alignment horizontal="center" vertical="center"/>
    </xf>
    <xf numFmtId="0" fontId="48" fillId="3" borderId="7" xfId="0" applyFont="1" applyFill="1" applyBorder="1" applyAlignment="1">
      <alignment horizontal="left" vertical="center"/>
    </xf>
    <xf numFmtId="0" fontId="47" fillId="3" borderId="7" xfId="0" applyFont="1" applyFill="1" applyBorder="1" applyAlignment="1">
      <alignment horizontal="center" vertical="center"/>
    </xf>
    <xf numFmtId="0" fontId="48" fillId="12" borderId="7" xfId="0" applyFont="1" applyFill="1" applyBorder="1" applyAlignment="1">
      <alignment horizontal="left" vertical="center"/>
    </xf>
    <xf numFmtId="0" fontId="48" fillId="12" borderId="7" xfId="0" applyFont="1" applyFill="1" applyBorder="1">
      <alignment vertical="center"/>
    </xf>
    <xf numFmtId="0" fontId="48" fillId="29" borderId="7" xfId="0" applyFont="1" applyFill="1" applyBorder="1" applyAlignment="1">
      <alignment horizontal="left" vertical="center"/>
    </xf>
    <xf numFmtId="0" fontId="47" fillId="29" borderId="7" xfId="0" applyFont="1" applyFill="1" applyBorder="1" applyAlignment="1">
      <alignment horizontal="center" vertical="center"/>
    </xf>
    <xf numFmtId="0" fontId="3" fillId="2" borderId="7" xfId="0" applyFont="1" applyFill="1" applyBorder="1" applyAlignment="1">
      <alignment horizontal="center" vertical="center"/>
    </xf>
    <xf numFmtId="0" fontId="47" fillId="29" borderId="7" xfId="0" applyFont="1" applyFill="1" applyBorder="1" applyAlignment="1">
      <alignment horizontal="left" vertical="center"/>
    </xf>
    <xf numFmtId="0" fontId="3" fillId="29" borderId="7" xfId="0" applyFont="1" applyFill="1" applyBorder="1" applyAlignment="1">
      <alignment horizontal="center" vertical="center"/>
    </xf>
    <xf numFmtId="0" fontId="3" fillId="12" borderId="7" xfId="0" applyFont="1" applyFill="1" applyBorder="1" applyAlignment="1">
      <alignment horizontal="center" vertical="center"/>
    </xf>
    <xf numFmtId="0" fontId="3" fillId="3" borderId="7" xfId="0" applyFont="1" applyFill="1" applyBorder="1" applyAlignment="1">
      <alignment horizontal="center" vertical="center"/>
    </xf>
    <xf numFmtId="0" fontId="47" fillId="3" borderId="11" xfId="0" applyFont="1" applyFill="1" applyBorder="1" applyAlignment="1">
      <alignment horizontal="center" vertical="center"/>
    </xf>
    <xf numFmtId="0" fontId="47" fillId="12" borderId="11" xfId="0" applyFont="1" applyFill="1" applyBorder="1" applyAlignment="1">
      <alignment horizontal="center" vertical="center"/>
    </xf>
    <xf numFmtId="0" fontId="47" fillId="12" borderId="15" xfId="0" applyFont="1" applyFill="1" applyBorder="1" applyAlignment="1">
      <alignment horizontal="center" vertical="center"/>
    </xf>
    <xf numFmtId="0" fontId="48" fillId="12" borderId="16" xfId="0" applyFont="1" applyFill="1" applyBorder="1" applyAlignment="1">
      <alignment horizontal="left" vertical="center"/>
    </xf>
    <xf numFmtId="0" fontId="47" fillId="12" borderId="16" xfId="0" applyFont="1" applyFill="1" applyBorder="1" applyAlignment="1">
      <alignment horizontal="center" vertical="center"/>
    </xf>
    <xf numFmtId="0" fontId="47" fillId="2" borderId="52" xfId="0" applyFont="1" applyFill="1" applyBorder="1" applyAlignment="1">
      <alignment horizontal="center" vertical="center" wrapText="1"/>
    </xf>
    <xf numFmtId="0" fontId="48" fillId="3" borderId="8" xfId="0" applyFont="1" applyFill="1" applyBorder="1" applyAlignment="1">
      <alignment horizontal="left" vertical="center"/>
    </xf>
    <xf numFmtId="0" fontId="47" fillId="3" borderId="8" xfId="0" applyFont="1" applyFill="1" applyBorder="1" applyAlignment="1">
      <alignment horizontal="center" vertical="center"/>
    </xf>
    <xf numFmtId="0" fontId="47" fillId="2" borderId="53" xfId="0" applyFont="1" applyFill="1" applyBorder="1" applyAlignment="1">
      <alignment horizontal="center" vertical="center" wrapText="1"/>
    </xf>
    <xf numFmtId="0" fontId="47" fillId="2" borderId="54" xfId="0" applyFont="1" applyFill="1" applyBorder="1" applyAlignment="1">
      <alignment horizontal="center" vertical="center" wrapText="1"/>
    </xf>
    <xf numFmtId="0" fontId="47" fillId="2" borderId="55" xfId="0" applyFont="1" applyFill="1" applyBorder="1" applyAlignment="1">
      <alignment horizontal="center" vertical="center" wrapText="1"/>
    </xf>
    <xf numFmtId="0" fontId="47" fillId="12" borderId="52" xfId="0" applyFont="1" applyFill="1" applyBorder="1" applyAlignment="1">
      <alignment horizontal="center" vertical="center" wrapText="1"/>
    </xf>
    <xf numFmtId="0" fontId="48" fillId="12" borderId="8" xfId="0" applyFont="1" applyFill="1" applyBorder="1" applyAlignment="1">
      <alignment horizontal="left" vertical="center"/>
    </xf>
    <xf numFmtId="0" fontId="47" fillId="12" borderId="8" xfId="0" applyFont="1" applyFill="1" applyBorder="1" applyAlignment="1">
      <alignment horizontal="center" vertical="center"/>
    </xf>
    <xf numFmtId="0" fontId="47" fillId="12" borderId="53" xfId="0" applyFont="1" applyFill="1" applyBorder="1" applyAlignment="1">
      <alignment horizontal="center" vertical="center"/>
    </xf>
    <xf numFmtId="0" fontId="48" fillId="12" borderId="7" xfId="0" applyFont="1" applyFill="1" applyBorder="1" applyAlignment="1">
      <alignment vertical="center"/>
    </xf>
    <xf numFmtId="0" fontId="47" fillId="12" borderId="7" xfId="0" applyFont="1" applyFill="1" applyBorder="1" applyAlignment="1">
      <alignment vertical="center"/>
    </xf>
    <xf numFmtId="0" fontId="48" fillId="3" borderId="7" xfId="0" applyFont="1" applyFill="1" applyBorder="1">
      <alignment vertical="center"/>
    </xf>
    <xf numFmtId="0" fontId="48" fillId="3" borderId="7" xfId="0" applyFont="1" applyFill="1" applyBorder="1" applyAlignment="1">
      <alignment vertical="center"/>
    </xf>
    <xf numFmtId="0" fontId="48" fillId="12" borderId="7" xfId="0" applyFont="1" applyFill="1" applyBorder="1" applyAlignment="1">
      <alignment horizontal="left" vertical="center" wrapText="1"/>
    </xf>
    <xf numFmtId="0" fontId="47" fillId="2" borderId="7" xfId="0" applyFont="1" applyFill="1" applyBorder="1" applyAlignment="1">
      <alignment horizontal="left" vertical="center"/>
    </xf>
    <xf numFmtId="49" fontId="48" fillId="12" borderId="7" xfId="0" applyNumberFormat="1" applyFont="1" applyFill="1" applyBorder="1" applyAlignment="1">
      <alignment horizontal="left" vertical="center"/>
    </xf>
    <xf numFmtId="49" fontId="3" fillId="12" borderId="7" xfId="0" applyNumberFormat="1" applyFont="1" applyFill="1" applyBorder="1" applyAlignment="1">
      <alignment horizontal="center" vertical="center"/>
    </xf>
    <xf numFmtId="49" fontId="47" fillId="12" borderId="7" xfId="0" applyNumberFormat="1" applyFont="1" applyFill="1" applyBorder="1" applyAlignment="1">
      <alignment horizontal="center" vertical="center"/>
    </xf>
    <xf numFmtId="0" fontId="48" fillId="2" borderId="7" xfId="0" applyFont="1" applyFill="1" applyBorder="1" applyAlignment="1">
      <alignment vertical="center"/>
    </xf>
    <xf numFmtId="0" fontId="47" fillId="2" borderId="11" xfId="0" applyFont="1" applyFill="1" applyBorder="1" applyAlignment="1">
      <alignment horizontal="center" vertical="center"/>
    </xf>
    <xf numFmtId="0" fontId="47" fillId="2" borderId="8" xfId="0" applyFont="1" applyFill="1" applyBorder="1" applyAlignment="1">
      <alignment horizontal="center" vertical="center"/>
    </xf>
    <xf numFmtId="0" fontId="47" fillId="12" borderId="54" xfId="0" applyFont="1" applyFill="1" applyBorder="1" applyAlignment="1">
      <alignment horizontal="center" vertical="center"/>
    </xf>
    <xf numFmtId="0" fontId="47" fillId="12" borderId="55" xfId="0" applyFont="1" applyFill="1" applyBorder="1" applyAlignment="1">
      <alignment horizontal="center" vertical="center"/>
    </xf>
    <xf numFmtId="0" fontId="47" fillId="2" borderId="1" xfId="0" applyFont="1" applyFill="1" applyBorder="1" applyAlignment="1">
      <alignment horizontal="center" vertical="center" wrapText="1"/>
    </xf>
    <xf numFmtId="0" fontId="48" fillId="29" borderId="8" xfId="0" applyFont="1" applyFill="1" applyBorder="1" applyAlignment="1">
      <alignment horizontal="left" vertical="center"/>
    </xf>
    <xf numFmtId="0" fontId="3" fillId="29" borderId="8" xfId="0" applyFont="1" applyFill="1" applyBorder="1" applyAlignment="1">
      <alignment horizontal="center" vertical="center"/>
    </xf>
    <xf numFmtId="0" fontId="47" fillId="29" borderId="8" xfId="0" applyFont="1" applyFill="1" applyBorder="1" applyAlignment="1">
      <alignment horizontal="center" vertical="center"/>
    </xf>
    <xf numFmtId="0" fontId="47" fillId="2" borderId="6" xfId="0" applyFont="1" applyFill="1" applyBorder="1" applyAlignment="1">
      <alignment horizontal="center" vertical="center" wrapText="1"/>
    </xf>
    <xf numFmtId="0" fontId="47" fillId="29" borderId="7" xfId="0" applyFont="1" applyFill="1" applyBorder="1" applyAlignment="1">
      <alignment horizontal="left" vertical="center" wrapText="1"/>
    </xf>
    <xf numFmtId="0" fontId="3" fillId="29" borderId="7" xfId="0" applyFont="1" applyFill="1" applyBorder="1" applyAlignment="1">
      <alignment horizontal="center" vertical="center" wrapText="1"/>
    </xf>
    <xf numFmtId="0" fontId="48" fillId="4" borderId="7" xfId="0" applyFont="1" applyFill="1" applyBorder="1" applyAlignment="1">
      <alignment horizontal="left" vertical="center"/>
    </xf>
    <xf numFmtId="0" fontId="3" fillId="4" borderId="7" xfId="0" applyFont="1" applyFill="1" applyBorder="1" applyAlignment="1">
      <alignment horizontal="center" vertical="center"/>
    </xf>
    <xf numFmtId="0" fontId="47" fillId="4" borderId="7" xfId="0" applyFont="1" applyFill="1" applyBorder="1" applyAlignment="1">
      <alignment horizontal="center" vertical="center"/>
    </xf>
    <xf numFmtId="0" fontId="47" fillId="30" borderId="7" xfId="0" applyFont="1" applyFill="1" applyBorder="1" applyAlignment="1">
      <alignment horizontal="left" vertical="center"/>
    </xf>
    <xf numFmtId="0" fontId="3" fillId="30" borderId="7" xfId="0" applyFont="1" applyFill="1" applyBorder="1" applyAlignment="1">
      <alignment horizontal="center" vertical="center"/>
    </xf>
    <xf numFmtId="0" fontId="47" fillId="30" borderId="7" xfId="0" applyFont="1" applyFill="1" applyBorder="1" applyAlignment="1">
      <alignment horizontal="center" vertical="center"/>
    </xf>
    <xf numFmtId="0" fontId="47" fillId="4" borderId="7" xfId="0" applyFont="1" applyFill="1" applyBorder="1" applyAlignment="1">
      <alignment horizontal="left" vertical="center"/>
    </xf>
    <xf numFmtId="0" fontId="48" fillId="30" borderId="7" xfId="0" applyFont="1" applyFill="1" applyBorder="1" applyAlignment="1">
      <alignment horizontal="left" vertical="center"/>
    </xf>
    <xf numFmtId="49" fontId="46" fillId="2" borderId="51" xfId="0" applyNumberFormat="1" applyFont="1" applyFill="1" applyBorder="1" applyAlignment="1">
      <alignment horizontal="center" vertical="center" wrapText="1"/>
    </xf>
    <xf numFmtId="0" fontId="47" fillId="29" borderId="56" xfId="0" applyFont="1" applyFill="1" applyBorder="1" applyAlignment="1">
      <alignment horizontal="center" vertical="center"/>
    </xf>
    <xf numFmtId="0" fontId="47" fillId="29" borderId="57" xfId="0" applyFont="1" applyFill="1" applyBorder="1" applyAlignment="1">
      <alignment horizontal="center" vertical="center"/>
    </xf>
    <xf numFmtId="49" fontId="47" fillId="29" borderId="4" xfId="0" applyNumberFormat="1" applyFont="1" applyFill="1" applyBorder="1" applyAlignment="1">
      <alignment horizontal="center" vertical="center"/>
    </xf>
    <xf numFmtId="0" fontId="47" fillId="2" borderId="7" xfId="0" applyFont="1" applyFill="1" applyBorder="1" applyAlignment="1">
      <alignment horizontal="center" vertical="center" wrapText="1"/>
    </xf>
    <xf numFmtId="0" fontId="47" fillId="31" borderId="7" xfId="0" applyFont="1" applyFill="1" applyBorder="1" applyAlignment="1">
      <alignment horizontal="center" vertical="center"/>
    </xf>
    <xf numFmtId="0" fontId="47" fillId="32" borderId="7" xfId="0" applyFont="1" applyFill="1" applyBorder="1" applyAlignment="1">
      <alignment horizontal="center" vertical="center"/>
    </xf>
    <xf numFmtId="49" fontId="47" fillId="3" borderId="7" xfId="0" applyNumberFormat="1" applyFont="1" applyFill="1" applyBorder="1" applyAlignment="1">
      <alignment horizontal="center" vertical="center"/>
    </xf>
    <xf numFmtId="49" fontId="47" fillId="29" borderId="7" xfId="0" applyNumberFormat="1" applyFont="1" applyFill="1" applyBorder="1" applyAlignment="1">
      <alignment horizontal="center" vertical="center"/>
    </xf>
    <xf numFmtId="49" fontId="47" fillId="2" borderId="7" xfId="0" applyNumberFormat="1" applyFont="1" applyFill="1" applyBorder="1" applyAlignment="1">
      <alignment horizontal="center" vertical="center"/>
    </xf>
    <xf numFmtId="49" fontId="47" fillId="12" borderId="16" xfId="0" applyNumberFormat="1" applyFont="1" applyFill="1" applyBorder="1" applyAlignment="1">
      <alignment horizontal="center" vertical="center"/>
    </xf>
    <xf numFmtId="0" fontId="47" fillId="3" borderId="8" xfId="0" applyFont="1" applyFill="1" applyBorder="1" applyAlignment="1">
      <alignment horizontal="center" vertical="center" wrapText="1"/>
    </xf>
    <xf numFmtId="49" fontId="47" fillId="12" borderId="8" xfId="0" applyNumberFormat="1" applyFont="1" applyFill="1" applyBorder="1" applyAlignment="1">
      <alignment horizontal="center" vertical="center"/>
    </xf>
    <xf numFmtId="0" fontId="47" fillId="3" borderId="58" xfId="0" applyFont="1" applyFill="1" applyBorder="1" applyAlignment="1">
      <alignment horizontal="center" vertical="center" wrapText="1"/>
    </xf>
    <xf numFmtId="0" fontId="47" fillId="3" borderId="59" xfId="0" applyFont="1" applyFill="1" applyBorder="1" applyAlignment="1">
      <alignment horizontal="center" vertical="center"/>
    </xf>
    <xf numFmtId="49" fontId="47" fillId="4" borderId="7" xfId="0" applyNumberFormat="1" applyFont="1" applyFill="1" applyBorder="1" applyAlignment="1">
      <alignment horizontal="center" vertical="center"/>
    </xf>
    <xf numFmtId="0" fontId="47" fillId="30" borderId="58" xfId="0" applyFont="1" applyFill="1" applyBorder="1" applyAlignment="1">
      <alignment horizontal="center" vertical="center" wrapText="1"/>
    </xf>
    <xf numFmtId="0" fontId="47" fillId="30" borderId="59" xfId="0" applyFont="1" applyFill="1" applyBorder="1" applyAlignment="1">
      <alignment horizontal="center" vertical="center" wrapText="1"/>
    </xf>
    <xf numFmtId="0" fontId="47" fillId="12" borderId="58" xfId="0" applyFont="1" applyFill="1" applyBorder="1" applyAlignment="1">
      <alignment horizontal="center" vertical="center" wrapText="1"/>
    </xf>
    <xf numFmtId="0" fontId="47" fillId="12" borderId="59" xfId="0" applyFont="1" applyFill="1" applyBorder="1" applyAlignment="1">
      <alignment horizontal="center" vertical="center" wrapText="1"/>
    </xf>
    <xf numFmtId="0" fontId="47" fillId="2" borderId="60" xfId="0" applyFont="1" applyFill="1" applyBorder="1" applyAlignment="1">
      <alignment horizontal="center" vertical="center" wrapText="1"/>
    </xf>
    <xf numFmtId="0" fontId="47" fillId="2" borderId="61" xfId="0" applyFont="1" applyFill="1" applyBorder="1" applyAlignment="1">
      <alignment horizontal="center" vertical="center" wrapText="1"/>
    </xf>
    <xf numFmtId="0" fontId="47" fillId="2" borderId="62" xfId="0" applyFont="1" applyFill="1" applyBorder="1" applyAlignment="1">
      <alignment horizontal="center" vertical="center" wrapText="1"/>
    </xf>
    <xf numFmtId="0" fontId="47" fillId="2" borderId="63" xfId="0" applyFont="1" applyFill="1" applyBorder="1" applyAlignment="1">
      <alignment horizontal="center" vertical="center" wrapText="1"/>
    </xf>
    <xf numFmtId="0" fontId="47" fillId="33" borderId="7" xfId="0" applyFont="1" applyFill="1" applyBorder="1" applyAlignment="1">
      <alignment horizontal="center" vertical="center"/>
    </xf>
    <xf numFmtId="0" fontId="47" fillId="12" borderId="58" xfId="0" applyFont="1" applyFill="1" applyBorder="1" applyAlignment="1">
      <alignment horizontal="center" vertical="center"/>
    </xf>
    <xf numFmtId="0" fontId="47" fillId="12" borderId="59" xfId="0" applyFont="1" applyFill="1" applyBorder="1" applyAlignment="1">
      <alignment horizontal="center" vertical="center"/>
    </xf>
    <xf numFmtId="0" fontId="47" fillId="34" borderId="7" xfId="0" applyFont="1" applyFill="1" applyBorder="1" applyAlignment="1">
      <alignment horizontal="center" vertical="center"/>
    </xf>
    <xf numFmtId="0" fontId="47" fillId="2" borderId="60" xfId="0" applyFont="1" applyFill="1" applyBorder="1" applyAlignment="1">
      <alignment horizontal="center" vertical="center"/>
    </xf>
    <xf numFmtId="0" fontId="47" fillId="2" borderId="61" xfId="0" applyFont="1" applyFill="1" applyBorder="1" applyAlignment="1">
      <alignment horizontal="center" vertical="center"/>
    </xf>
    <xf numFmtId="0" fontId="47" fillId="2" borderId="62" xfId="0" applyFont="1" applyFill="1" applyBorder="1" applyAlignment="1">
      <alignment horizontal="center" vertical="center"/>
    </xf>
    <xf numFmtId="0" fontId="47" fillId="2" borderId="63" xfId="0" applyFont="1" applyFill="1" applyBorder="1" applyAlignment="1">
      <alignment horizontal="center" vertical="center"/>
    </xf>
    <xf numFmtId="0" fontId="47" fillId="35" borderId="7" xfId="0" applyFont="1" applyFill="1" applyBorder="1" applyAlignment="1">
      <alignment horizontal="center" vertical="center"/>
    </xf>
    <xf numFmtId="0" fontId="47" fillId="35" borderId="8" xfId="0" applyFont="1" applyFill="1" applyBorder="1" applyAlignment="1">
      <alignment horizontal="center" vertical="center"/>
    </xf>
    <xf numFmtId="49" fontId="47" fillId="29" borderId="8" xfId="0" applyNumberFormat="1" applyFont="1" applyFill="1" applyBorder="1" applyAlignment="1">
      <alignment horizontal="center" vertical="center"/>
    </xf>
    <xf numFmtId="0" fontId="47" fillId="4" borderId="7" xfId="0" applyFont="1" applyFill="1" applyBorder="1" applyAlignment="1">
      <alignment horizontal="center" vertical="center" shrinkToFit="1"/>
    </xf>
    <xf numFmtId="49" fontId="47" fillId="30" borderId="7" xfId="0" applyNumberFormat="1" applyFont="1" applyFill="1" applyBorder="1" applyAlignment="1">
      <alignment horizontal="center" vertical="center"/>
    </xf>
    <xf numFmtId="0" fontId="45" fillId="28" borderId="64" xfId="0" applyFont="1" applyFill="1" applyBorder="1" applyAlignment="1">
      <alignment horizontal="center" vertical="center"/>
    </xf>
    <xf numFmtId="0" fontId="46" fillId="2" borderId="65" xfId="0" applyFont="1" applyFill="1" applyBorder="1" applyAlignment="1">
      <alignment horizontal="center" vertical="center" wrapText="1"/>
    </xf>
    <xf numFmtId="180" fontId="47" fillId="29" borderId="4" xfId="4" applyFont="1" applyFill="1" applyBorder="1" applyAlignment="1">
      <alignment horizontal="center" vertical="center" wrapText="1"/>
    </xf>
    <xf numFmtId="0" fontId="47" fillId="29" borderId="5" xfId="0" applyFont="1" applyFill="1" applyBorder="1" applyAlignment="1">
      <alignment horizontal="center" vertical="center"/>
    </xf>
    <xf numFmtId="49" fontId="49"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180" fontId="47" fillId="2" borderId="7" xfId="4" applyFont="1" applyFill="1" applyBorder="1" applyAlignment="1">
      <alignment horizontal="center" vertical="center" wrapText="1"/>
    </xf>
    <xf numFmtId="0" fontId="47" fillId="2" borderId="10" xfId="0" applyFont="1" applyFill="1" applyBorder="1" applyAlignment="1">
      <alignment horizontal="center" vertical="center"/>
    </xf>
    <xf numFmtId="180" fontId="47" fillId="3" borderId="7" xfId="4" applyFont="1" applyFill="1" applyBorder="1" applyAlignment="1">
      <alignment horizontal="center" vertical="center" wrapText="1"/>
    </xf>
    <xf numFmtId="0" fontId="47" fillId="3" borderId="10" xfId="0" applyFont="1" applyFill="1" applyBorder="1" applyAlignment="1">
      <alignment horizontal="center" vertical="center"/>
    </xf>
    <xf numFmtId="180" fontId="47" fillId="12" borderId="7" xfId="4" applyFont="1" applyFill="1" applyBorder="1" applyAlignment="1">
      <alignment horizontal="center" vertical="center" wrapText="1"/>
    </xf>
    <xf numFmtId="0" fontId="47" fillId="12" borderId="10" xfId="0" applyFont="1" applyFill="1" applyBorder="1" applyAlignment="1">
      <alignment horizontal="center" vertical="center"/>
    </xf>
    <xf numFmtId="180" fontId="47" fillId="29" borderId="7" xfId="4" applyFont="1" applyFill="1" applyBorder="1" applyAlignment="1">
      <alignment horizontal="center" vertical="center" wrapText="1"/>
    </xf>
    <xf numFmtId="0" fontId="47" fillId="29" borderId="10" xfId="0" applyFont="1" applyFill="1" applyBorder="1" applyAlignment="1">
      <alignment horizontal="center" vertical="center"/>
    </xf>
    <xf numFmtId="0" fontId="47" fillId="3" borderId="7" xfId="0" applyNumberFormat="1" applyFont="1" applyFill="1" applyBorder="1" applyAlignment="1">
      <alignment horizontal="center" vertical="center"/>
    </xf>
    <xf numFmtId="0" fontId="47" fillId="12" borderId="7" xfId="0" applyNumberFormat="1" applyFont="1" applyFill="1" applyBorder="1" applyAlignment="1">
      <alignment horizontal="center" vertical="center"/>
    </xf>
    <xf numFmtId="180" fontId="47" fillId="12" borderId="16" xfId="4" applyFont="1" applyFill="1" applyBorder="1" applyAlignment="1">
      <alignment horizontal="center" vertical="center" wrapText="1"/>
    </xf>
    <xf numFmtId="0" fontId="47" fillId="12" borderId="16" xfId="0" applyNumberFormat="1" applyFont="1" applyFill="1" applyBorder="1" applyAlignment="1">
      <alignment horizontal="center" vertical="center"/>
    </xf>
    <xf numFmtId="0" fontId="47" fillId="12" borderId="17" xfId="0" applyFont="1" applyFill="1" applyBorder="1" applyAlignment="1">
      <alignment horizontal="center" vertical="center"/>
    </xf>
    <xf numFmtId="49" fontId="3" fillId="0" borderId="0" xfId="0" applyNumberFormat="1" applyFont="1" applyFill="1" applyBorder="1" applyAlignment="1">
      <alignment vertical="center" wrapText="1"/>
    </xf>
    <xf numFmtId="0" fontId="3" fillId="0" borderId="0" xfId="0" applyFont="1" applyAlignment="1">
      <alignment vertical="center"/>
    </xf>
    <xf numFmtId="0" fontId="50" fillId="3" borderId="7" xfId="0" applyFont="1" applyFill="1" applyBorder="1" applyAlignment="1">
      <alignment horizontal="center" vertical="center" wrapText="1"/>
    </xf>
    <xf numFmtId="180" fontId="47" fillId="3" borderId="8" xfId="4" applyFont="1" applyFill="1" applyBorder="1" applyAlignment="1">
      <alignment horizontal="center" vertical="center" wrapText="1"/>
    </xf>
    <xf numFmtId="0" fontId="47" fillId="3" borderId="8" xfId="0" applyNumberFormat="1" applyFont="1" applyFill="1" applyBorder="1" applyAlignment="1">
      <alignment horizontal="center" vertical="center"/>
    </xf>
    <xf numFmtId="0" fontId="47" fillId="3" borderId="9" xfId="0" applyFont="1" applyFill="1" applyBorder="1" applyAlignment="1">
      <alignment horizontal="center" vertical="center"/>
    </xf>
    <xf numFmtId="0" fontId="49" fillId="0" borderId="0" xfId="0" applyFont="1" applyBorder="1" applyAlignment="1">
      <alignment horizontal="center" vertical="center" wrapText="1" shrinkToFit="1"/>
    </xf>
    <xf numFmtId="0" fontId="3" fillId="0" borderId="0" xfId="0" applyFont="1" applyBorder="1" applyAlignment="1">
      <alignment horizontal="center" vertical="center" wrapText="1" shrinkToFit="1"/>
    </xf>
    <xf numFmtId="49" fontId="47" fillId="12" borderId="7" xfId="0" applyNumberFormat="1" applyFont="1" applyFill="1" applyBorder="1" applyAlignment="1">
      <alignment horizontal="center" vertical="center" shrinkToFit="1"/>
    </xf>
    <xf numFmtId="0" fontId="47" fillId="12" borderId="8" xfId="0" applyFont="1" applyFill="1" applyBorder="1" applyAlignment="1">
      <alignment horizontal="center" vertical="center" wrapText="1"/>
    </xf>
    <xf numFmtId="0" fontId="47" fillId="12" borderId="9" xfId="0" applyFont="1" applyFill="1" applyBorder="1" applyAlignment="1">
      <alignment horizontal="center" vertical="center"/>
    </xf>
    <xf numFmtId="0" fontId="49"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7" fillId="3" borderId="7"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7" fillId="12" borderId="7" xfId="0" applyFont="1" applyFill="1" applyBorder="1" applyAlignment="1">
      <alignment horizontal="center" vertical="center" wrapText="1"/>
    </xf>
    <xf numFmtId="49" fontId="47" fillId="12" borderId="10" xfId="0" applyNumberFormat="1" applyFont="1" applyFill="1" applyBorder="1" applyAlignment="1">
      <alignment horizontal="center" vertical="center"/>
    </xf>
    <xf numFmtId="0" fontId="47" fillId="3" borderId="10" xfId="0" applyNumberFormat="1" applyFont="1" applyFill="1" applyBorder="1" applyAlignment="1">
      <alignment horizontal="center" vertical="center"/>
    </xf>
    <xf numFmtId="49" fontId="47" fillId="29" borderId="10" xfId="0" applyNumberFormat="1" applyFont="1" applyFill="1" applyBorder="1" applyAlignment="1">
      <alignment horizontal="center" vertical="center"/>
    </xf>
    <xf numFmtId="49" fontId="47" fillId="2" borderId="10"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49" fontId="47" fillId="3" borderId="10" xfId="0" applyNumberFormat="1" applyFont="1" applyFill="1" applyBorder="1" applyAlignment="1">
      <alignment horizontal="center" vertical="center"/>
    </xf>
    <xf numFmtId="0" fontId="47" fillId="29" borderId="9" xfId="0" applyFont="1" applyFill="1" applyBorder="1" applyAlignment="1">
      <alignment horizontal="center" vertical="center"/>
    </xf>
    <xf numFmtId="0" fontId="47" fillId="4" borderId="10" xfId="0" applyFont="1" applyFill="1" applyBorder="1" applyAlignment="1">
      <alignment horizontal="center" vertical="center"/>
    </xf>
    <xf numFmtId="0" fontId="47" fillId="30" borderId="10" xfId="0" applyFont="1" applyFill="1" applyBorder="1" applyAlignment="1">
      <alignment horizontal="center" vertical="center"/>
    </xf>
    <xf numFmtId="49" fontId="47" fillId="30" borderId="10" xfId="0" applyNumberFormat="1" applyFont="1" applyFill="1" applyBorder="1" applyAlignment="1">
      <alignment horizontal="center" vertical="center"/>
    </xf>
    <xf numFmtId="0" fontId="47" fillId="30" borderId="11" xfId="0" applyFont="1" applyFill="1" applyBorder="1" applyAlignment="1">
      <alignment horizontal="left" vertical="center"/>
    </xf>
    <xf numFmtId="0" fontId="47" fillId="30" borderId="11" xfId="0" applyFont="1" applyFill="1" applyBorder="1" applyAlignment="1">
      <alignment horizontal="center" vertical="center"/>
    </xf>
    <xf numFmtId="0" fontId="47" fillId="2" borderId="15" xfId="0" applyFont="1" applyFill="1" applyBorder="1" applyAlignment="1">
      <alignment horizontal="center" vertical="center" wrapText="1"/>
    </xf>
    <xf numFmtId="0" fontId="48" fillId="4" borderId="16" xfId="0" applyFont="1" applyFill="1" applyBorder="1" applyAlignment="1">
      <alignment horizontal="left" vertical="center"/>
    </xf>
    <xf numFmtId="0" fontId="47" fillId="4" borderId="1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8" xfId="0" applyFont="1" applyFill="1" applyBorder="1" applyAlignment="1">
      <alignment horizontal="center" vertical="center"/>
    </xf>
    <xf numFmtId="49" fontId="47" fillId="2" borderId="7" xfId="0" applyNumberFormat="1" applyFont="1" applyFill="1" applyBorder="1" applyAlignment="1">
      <alignment horizontal="left" vertical="center" wrapText="1"/>
    </xf>
    <xf numFmtId="49" fontId="47" fillId="2" borderId="7" xfId="0" applyNumberFormat="1" applyFont="1" applyFill="1" applyBorder="1" applyAlignment="1">
      <alignment horizontal="center" vertical="center" wrapText="1"/>
    </xf>
    <xf numFmtId="49" fontId="47" fillId="36" borderId="7" xfId="0" applyNumberFormat="1" applyFont="1" applyFill="1" applyBorder="1" applyAlignment="1">
      <alignment horizontal="left" vertical="center" wrapText="1"/>
    </xf>
    <xf numFmtId="49" fontId="47" fillId="36" borderId="7" xfId="0" applyNumberFormat="1" applyFont="1" applyFill="1" applyBorder="1" applyAlignment="1">
      <alignment horizontal="center" vertical="center" wrapText="1"/>
    </xf>
    <xf numFmtId="0" fontId="47" fillId="37" borderId="7" xfId="0" applyFont="1" applyFill="1" applyBorder="1" applyAlignment="1">
      <alignment horizontal="left" vertical="center"/>
    </xf>
    <xf numFmtId="0" fontId="47" fillId="37" borderId="7" xfId="0" applyFont="1" applyFill="1" applyBorder="1" applyAlignment="1">
      <alignment horizontal="center" vertical="center"/>
    </xf>
    <xf numFmtId="49" fontId="3" fillId="36" borderId="7" xfId="0" applyNumberFormat="1" applyFont="1" applyFill="1" applyBorder="1" applyAlignment="1">
      <alignment horizontal="center" vertical="center" wrapText="1"/>
    </xf>
    <xf numFmtId="0" fontId="47" fillId="37" borderId="16" xfId="0" applyFont="1" applyFill="1" applyBorder="1" applyAlignment="1">
      <alignment horizontal="center" vertical="center"/>
    </xf>
    <xf numFmtId="0" fontId="47" fillId="38" borderId="7" xfId="0" applyFont="1" applyFill="1" applyBorder="1" applyAlignment="1">
      <alignment horizontal="left" vertical="center"/>
    </xf>
    <xf numFmtId="0" fontId="47" fillId="38" borderId="7" xfId="0" applyFont="1" applyFill="1" applyBorder="1" applyAlignment="1">
      <alignment horizontal="center" vertical="center"/>
    </xf>
    <xf numFmtId="0" fontId="3" fillId="0" borderId="0" xfId="0" applyFont="1" applyFill="1" applyAlignment="1">
      <alignment horizontal="center" vertical="center"/>
    </xf>
    <xf numFmtId="0" fontId="48" fillId="0" borderId="0" xfId="0" applyFont="1" applyFill="1">
      <alignment vertical="center"/>
    </xf>
    <xf numFmtId="0" fontId="3" fillId="6" borderId="0" xfId="0" applyFont="1" applyFill="1" applyAlignment="1">
      <alignment horizontal="center" vertical="center"/>
    </xf>
    <xf numFmtId="0" fontId="49" fillId="0" borderId="0" xfId="0" applyFont="1" applyFill="1">
      <alignment vertical="center"/>
    </xf>
    <xf numFmtId="0" fontId="44" fillId="0" borderId="0" xfId="0" applyFont="1" applyFill="1" applyAlignment="1">
      <alignment horizontal="center" vertical="center"/>
    </xf>
    <xf numFmtId="0" fontId="10" fillId="0" borderId="0" xfId="0" applyFont="1" applyFill="1" applyAlignment="1">
      <alignment horizontal="center" vertical="center"/>
    </xf>
    <xf numFmtId="0" fontId="24" fillId="0" borderId="0" xfId="0" applyFont="1" applyFill="1" applyAlignment="1">
      <alignment horizontal="center" vertical="center"/>
    </xf>
    <xf numFmtId="177" fontId="3" fillId="0" borderId="0" xfId="0" applyNumberFormat="1" applyFont="1" applyFill="1" applyAlignment="1">
      <alignment horizontal="center" vertical="center"/>
    </xf>
    <xf numFmtId="0" fontId="47" fillId="11" borderId="7" xfId="0" applyFont="1" applyFill="1" applyBorder="1" applyAlignment="1">
      <alignment horizontal="center" vertical="center"/>
    </xf>
    <xf numFmtId="49" fontId="3" fillId="30" borderId="7" xfId="0" applyNumberFormat="1" applyFont="1" applyFill="1" applyBorder="1" applyAlignment="1">
      <alignment horizontal="center" vertical="center"/>
    </xf>
    <xf numFmtId="49" fontId="47" fillId="4" borderId="16" xfId="0" applyNumberFormat="1" applyFont="1" applyFill="1" applyBorder="1" applyAlignment="1">
      <alignment horizontal="center" vertical="center"/>
    </xf>
    <xf numFmtId="49" fontId="47" fillId="2" borderId="8" xfId="0" applyNumberFormat="1" applyFont="1" applyFill="1" applyBorder="1" applyAlignment="1">
      <alignment horizontal="center" vertical="center" wrapText="1"/>
    </xf>
    <xf numFmtId="0" fontId="47" fillId="29" borderId="58" xfId="0" applyFont="1" applyFill="1" applyBorder="1" applyAlignment="1">
      <alignment horizontal="center" vertical="center"/>
    </xf>
    <xf numFmtId="0" fontId="47" fillId="29" borderId="59" xfId="0" applyFont="1" applyFill="1" applyBorder="1" applyAlignment="1">
      <alignment horizontal="center" vertical="center"/>
    </xf>
    <xf numFmtId="49" fontId="47" fillId="2" borderId="58" xfId="0" applyNumberFormat="1" applyFont="1" applyFill="1" applyBorder="1" applyAlignment="1">
      <alignment horizontal="center" vertical="center" wrapText="1"/>
    </xf>
    <xf numFmtId="49" fontId="47" fillId="2" borderId="59" xfId="0" applyNumberFormat="1" applyFont="1" applyFill="1" applyBorder="1" applyAlignment="1">
      <alignment horizontal="center" vertical="center" wrapText="1"/>
    </xf>
    <xf numFmtId="49" fontId="47" fillId="36" borderId="58" xfId="0" applyNumberFormat="1" applyFont="1" applyFill="1" applyBorder="1" applyAlignment="1">
      <alignment horizontal="center" vertical="center" wrapText="1"/>
    </xf>
    <xf numFmtId="49" fontId="47" fillId="36" borderId="59" xfId="0" applyNumberFormat="1" applyFont="1" applyFill="1" applyBorder="1" applyAlignment="1">
      <alignment horizontal="center" vertical="center" wrapText="1"/>
    </xf>
    <xf numFmtId="49" fontId="47" fillId="37" borderId="7" xfId="0" applyNumberFormat="1" applyFont="1" applyFill="1" applyBorder="1" applyAlignment="1">
      <alignment horizontal="center" vertical="center" wrapText="1"/>
    </xf>
    <xf numFmtId="0" fontId="47" fillId="36" borderId="7" xfId="0" applyFont="1" applyFill="1" applyBorder="1" applyAlignment="1">
      <alignment horizontal="center" vertical="center"/>
    </xf>
    <xf numFmtId="0" fontId="47" fillId="37" borderId="66" xfId="0" applyFont="1" applyFill="1" applyBorder="1" applyAlignment="1">
      <alignment horizontal="center" vertical="center"/>
    </xf>
    <xf numFmtId="0" fontId="47" fillId="37" borderId="67" xfId="0" applyFont="1" applyFill="1" applyBorder="1" applyAlignment="1">
      <alignment horizontal="center" vertical="center"/>
    </xf>
    <xf numFmtId="0" fontId="47" fillId="38" borderId="58" xfId="0" applyFont="1" applyFill="1" applyBorder="1" applyAlignment="1">
      <alignment horizontal="center" vertical="center"/>
    </xf>
    <xf numFmtId="0" fontId="47" fillId="38" borderId="59" xfId="0" applyFont="1" applyFill="1" applyBorder="1" applyAlignment="1">
      <alignment horizontal="center" vertical="center"/>
    </xf>
    <xf numFmtId="0" fontId="3" fillId="0" borderId="0" xfId="0" applyFont="1" applyFill="1" applyAlignment="1">
      <alignment vertical="center"/>
    </xf>
    <xf numFmtId="49" fontId="47" fillId="4" borderId="10" xfId="0" applyNumberFormat="1" applyFont="1" applyFill="1" applyBorder="1" applyAlignment="1">
      <alignment horizontal="center" vertical="center"/>
    </xf>
    <xf numFmtId="0" fontId="47" fillId="30" borderId="7" xfId="0" applyFont="1" applyFill="1" applyBorder="1" applyAlignment="1">
      <alignment horizontal="center" vertical="center" wrapText="1"/>
    </xf>
    <xf numFmtId="0" fontId="47" fillId="4" borderId="7" xfId="0" applyFont="1" applyFill="1" applyBorder="1" applyAlignment="1">
      <alignment horizontal="center" vertical="center" wrapText="1"/>
    </xf>
    <xf numFmtId="49" fontId="47" fillId="30" borderId="12" xfId="0" applyNumberFormat="1" applyFont="1" applyFill="1" applyBorder="1" applyAlignment="1">
      <alignment horizontal="center" vertical="center"/>
    </xf>
    <xf numFmtId="180" fontId="47" fillId="4" borderId="16" xfId="4" applyFont="1" applyFill="1" applyBorder="1" applyAlignment="1">
      <alignment horizontal="center" vertical="center" wrapText="1"/>
    </xf>
    <xf numFmtId="0" fontId="47" fillId="4" borderId="16" xfId="0" applyNumberFormat="1" applyFont="1" applyFill="1" applyBorder="1" applyAlignment="1">
      <alignment horizontal="center" vertical="center"/>
    </xf>
    <xf numFmtId="0" fontId="47" fillId="4" borderId="17" xfId="0" applyFont="1" applyFill="1" applyBorder="1" applyAlignment="1">
      <alignment horizontal="center" vertical="center"/>
    </xf>
    <xf numFmtId="0" fontId="47" fillId="2" borderId="9" xfId="0" applyFont="1" applyFill="1" applyBorder="1" applyAlignment="1">
      <alignment horizontal="center" vertical="center"/>
    </xf>
    <xf numFmtId="0" fontId="47" fillId="36" borderId="12" xfId="0" applyFont="1" applyFill="1" applyBorder="1" applyAlignment="1">
      <alignment horizontal="center" vertical="center"/>
    </xf>
    <xf numFmtId="0" fontId="47" fillId="37" borderId="12" xfId="0" applyFont="1" applyFill="1" applyBorder="1" applyAlignment="1">
      <alignment horizontal="center" vertical="center"/>
    </xf>
    <xf numFmtId="0" fontId="47" fillId="36" borderId="10" xfId="0" applyFont="1" applyFill="1" applyBorder="1" applyAlignment="1">
      <alignment horizontal="center" vertical="center"/>
    </xf>
    <xf numFmtId="49" fontId="47" fillId="30" borderId="17" xfId="0" applyNumberFormat="1" applyFont="1" applyFill="1" applyBorder="1" applyAlignment="1">
      <alignment horizontal="center" vertical="center"/>
    </xf>
    <xf numFmtId="0" fontId="47" fillId="38" borderId="10" xfId="0" applyFont="1" applyFill="1" applyBorder="1" applyAlignment="1">
      <alignment horizontal="center" vertical="center"/>
    </xf>
    <xf numFmtId="0" fontId="3" fillId="0" borderId="0" xfId="0" applyFont="1" applyFill="1" applyAlignment="1">
      <alignment horizontal="right" vertical="center"/>
    </xf>
    <xf numFmtId="49" fontId="44"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10" fillId="0" borderId="0" xfId="0" applyNumberFormat="1" applyFont="1" applyFill="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6 2"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 6 2 2" xfId="34"/>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dxfs count="2">
    <dxf>
      <fill>
        <patternFill patternType="solid">
          <bgColor theme="4" tint="0.399578844569231"/>
        </patternFill>
      </fill>
    </dxf>
    <dxf>
      <fill>
        <patternFill patternType="solid">
          <bgColor theme="3" tint="0.599963377788629"/>
        </patternFill>
      </fill>
    </dxf>
  </dxfs>
  <tableStyles count="0" defaultTableStyle="TableStyleMedium9" defaultPivotStyle="PivotStyleLight16"/>
  <colors>
    <mruColors>
      <color rgb="0077A6DF"/>
      <color rgb="006499DA"/>
      <color rgb="005690D6"/>
      <color rgb="000766D4"/>
      <color rgb="000B5FD1"/>
      <color rgb="00FFFF99"/>
      <color rgb="00FF99CC"/>
      <color rgb="00C0C0C0"/>
      <color rgb="0086B0E2"/>
      <color rgb="0089B2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V114"/>
  <sheetViews>
    <sheetView showGridLines="0" tabSelected="1" workbookViewId="0">
      <pane xSplit="2" ySplit="2" topLeftCell="C36" activePane="bottomRight" state="frozen"/>
      <selection/>
      <selection pane="topRight"/>
      <selection pane="bottomLeft"/>
      <selection pane="bottomRight" activeCell="L7" sqref="L7:L8"/>
    </sheetView>
  </sheetViews>
  <sheetFormatPr defaultColWidth="9" defaultRowHeight="13.5"/>
  <cols>
    <col min="1" max="1" width="3.625" style="438" customWidth="1"/>
    <col min="2" max="2" width="8.5" style="438" customWidth="1"/>
    <col min="3" max="3" width="4.625" style="439" customWidth="1"/>
    <col min="4" max="4" width="5.375" style="439" customWidth="1"/>
    <col min="5" max="5" width="5.5" style="439" customWidth="1"/>
    <col min="6" max="6" width="5.25" style="439" customWidth="1"/>
    <col min="7" max="7" width="4.5" style="439" customWidth="1"/>
    <col min="8" max="8" width="9.375" style="439" customWidth="1"/>
    <col min="9" max="9" width="10.375" style="438" customWidth="1"/>
    <col min="10" max="10" width="21.5" style="438" customWidth="1"/>
    <col min="11" max="11" width="11.25" style="439" customWidth="1"/>
    <col min="12" max="12" width="11.125" style="439" customWidth="1"/>
    <col min="13" max="15" width="4.625" style="439" customWidth="1"/>
    <col min="16" max="16" width="18.375" style="439" customWidth="1"/>
    <col min="17" max="17" width="14.375" style="440" customWidth="1"/>
    <col min="18" max="18" width="17.75" style="439" customWidth="1"/>
    <col min="19" max="19" width="11.25" style="439" customWidth="1"/>
    <col min="20" max="20" width="7" style="439" customWidth="1"/>
    <col min="21" max="16384" width="9" style="438"/>
  </cols>
  <sheetData>
    <row r="1" s="430" customFormat="1" ht="21.95" customHeight="1" spans="1:20">
      <c r="A1" s="441" t="s">
        <v>0</v>
      </c>
      <c r="B1" s="442"/>
      <c r="C1" s="442"/>
      <c r="D1" s="442"/>
      <c r="E1" s="442"/>
      <c r="F1" s="442"/>
      <c r="G1" s="442"/>
      <c r="H1" s="442"/>
      <c r="I1" s="442"/>
      <c r="J1" s="442"/>
      <c r="K1" s="442"/>
      <c r="L1" s="442"/>
      <c r="M1" s="442"/>
      <c r="N1" s="442"/>
      <c r="O1" s="442"/>
      <c r="P1" s="442"/>
      <c r="Q1" s="442"/>
      <c r="R1" s="442"/>
      <c r="S1" s="442"/>
      <c r="T1" s="546"/>
    </row>
    <row r="2" s="431" customFormat="1" ht="37.5" customHeight="1" spans="1:20">
      <c r="A2" s="443" t="s">
        <v>1</v>
      </c>
      <c r="B2" s="444" t="s">
        <v>2</v>
      </c>
      <c r="C2" s="444" t="s">
        <v>3</v>
      </c>
      <c r="D2" s="444" t="s">
        <v>4</v>
      </c>
      <c r="E2" s="444" t="s">
        <v>5</v>
      </c>
      <c r="F2" s="444" t="s">
        <v>6</v>
      </c>
      <c r="G2" s="444" t="s">
        <v>7</v>
      </c>
      <c r="H2" s="444" t="s">
        <v>8</v>
      </c>
      <c r="I2" s="444"/>
      <c r="J2" s="444"/>
      <c r="K2" s="509" t="s">
        <v>9</v>
      </c>
      <c r="L2" s="444" t="s">
        <v>10</v>
      </c>
      <c r="M2" s="444" t="s">
        <v>11</v>
      </c>
      <c r="N2" s="444" t="s">
        <v>12</v>
      </c>
      <c r="O2" s="509" t="s">
        <v>13</v>
      </c>
      <c r="P2" s="509" t="s">
        <v>14</v>
      </c>
      <c r="Q2" s="444" t="s">
        <v>15</v>
      </c>
      <c r="R2" s="444" t="s">
        <v>16</v>
      </c>
      <c r="S2" s="444" t="s">
        <v>17</v>
      </c>
      <c r="T2" s="547" t="s">
        <v>18</v>
      </c>
    </row>
    <row r="3" s="432" customFormat="1" ht="17.1" customHeight="1" spans="1:22">
      <c r="A3" s="445" t="s">
        <v>19</v>
      </c>
      <c r="B3" s="446" t="s">
        <v>20</v>
      </c>
      <c r="C3" s="447" t="s">
        <v>21</v>
      </c>
      <c r="D3" s="447">
        <v>5</v>
      </c>
      <c r="E3" s="447">
        <v>5</v>
      </c>
      <c r="F3" s="447" t="s">
        <v>22</v>
      </c>
      <c r="G3" s="447">
        <v>500</v>
      </c>
      <c r="H3" s="447" t="s">
        <v>23</v>
      </c>
      <c r="I3" s="510">
        <v>3</v>
      </c>
      <c r="J3" s="511"/>
      <c r="K3" s="447">
        <v>12</v>
      </c>
      <c r="L3" s="447">
        <v>17</v>
      </c>
      <c r="M3" s="447">
        <v>10</v>
      </c>
      <c r="N3" s="447">
        <f t="shared" ref="N3:N4" si="0">M3+3</f>
        <v>13</v>
      </c>
      <c r="O3" s="447">
        <f t="shared" ref="O3:O4" si="1">M3+5</f>
        <v>15</v>
      </c>
      <c r="P3" s="512" t="s">
        <v>24</v>
      </c>
      <c r="Q3" s="447" t="s">
        <v>25</v>
      </c>
      <c r="R3" s="548" t="s">
        <v>26</v>
      </c>
      <c r="S3" s="447" t="s">
        <v>27</v>
      </c>
      <c r="T3" s="549">
        <v>0</v>
      </c>
      <c r="U3" s="550" t="s">
        <v>28</v>
      </c>
      <c r="V3" s="551"/>
    </row>
    <row r="4" s="432" customFormat="1" ht="17.1" customHeight="1" spans="1:22">
      <c r="A4" s="448"/>
      <c r="B4" s="449" t="s">
        <v>29</v>
      </c>
      <c r="C4" s="450" t="s">
        <v>30</v>
      </c>
      <c r="D4" s="450">
        <v>1000</v>
      </c>
      <c r="E4" s="450">
        <v>0.02</v>
      </c>
      <c r="F4" s="450" t="s">
        <v>22</v>
      </c>
      <c r="G4" s="450">
        <v>500</v>
      </c>
      <c r="H4" s="451" t="s">
        <v>31</v>
      </c>
      <c r="I4" s="450" t="s">
        <v>32</v>
      </c>
      <c r="J4" s="450"/>
      <c r="K4" s="453">
        <v>10</v>
      </c>
      <c r="L4" s="453">
        <v>15</v>
      </c>
      <c r="M4" s="453">
        <v>8</v>
      </c>
      <c r="N4" s="453">
        <f t="shared" si="0"/>
        <v>11</v>
      </c>
      <c r="O4" s="453">
        <f t="shared" si="1"/>
        <v>13</v>
      </c>
      <c r="P4" s="513" t="s">
        <v>33</v>
      </c>
      <c r="Q4" s="450" t="s">
        <v>25</v>
      </c>
      <c r="R4" s="552" t="s">
        <v>34</v>
      </c>
      <c r="S4" s="450" t="s">
        <v>35</v>
      </c>
      <c r="T4" s="553">
        <v>0</v>
      </c>
      <c r="U4" s="551"/>
      <c r="V4" s="551"/>
    </row>
    <row r="5" s="432" customFormat="1" ht="17.1" customHeight="1" spans="1:22">
      <c r="A5" s="448"/>
      <c r="B5" s="452"/>
      <c r="C5" s="450"/>
      <c r="D5" s="450"/>
      <c r="E5" s="450"/>
      <c r="F5" s="450"/>
      <c r="G5" s="450"/>
      <c r="H5" s="453" t="s">
        <v>36</v>
      </c>
      <c r="I5" s="453" t="s">
        <v>37</v>
      </c>
      <c r="J5" s="453"/>
      <c r="K5" s="453"/>
      <c r="L5" s="453"/>
      <c r="M5" s="453"/>
      <c r="N5" s="453"/>
      <c r="O5" s="453"/>
      <c r="P5" s="450"/>
      <c r="Q5" s="450"/>
      <c r="R5" s="450"/>
      <c r="S5" s="450"/>
      <c r="T5" s="553"/>
      <c r="U5" s="551"/>
      <c r="V5" s="551"/>
    </row>
    <row r="6" s="432" customFormat="1" ht="17.1" customHeight="1" spans="1:22">
      <c r="A6" s="448"/>
      <c r="B6" s="454" t="s">
        <v>38</v>
      </c>
      <c r="C6" s="455" t="s">
        <v>39</v>
      </c>
      <c r="D6" s="455">
        <v>5</v>
      </c>
      <c r="E6" s="455">
        <v>10</v>
      </c>
      <c r="F6" s="455" t="s">
        <v>22</v>
      </c>
      <c r="G6" s="455">
        <v>500</v>
      </c>
      <c r="H6" s="455" t="s">
        <v>23</v>
      </c>
      <c r="I6" s="514" t="s">
        <v>40</v>
      </c>
      <c r="J6" s="514"/>
      <c r="K6" s="515">
        <v>12</v>
      </c>
      <c r="L6" s="515">
        <v>17</v>
      </c>
      <c r="M6" s="515">
        <v>10</v>
      </c>
      <c r="N6" s="515">
        <f t="shared" ref="N6:N7" si="2">M6+3</f>
        <v>13</v>
      </c>
      <c r="O6" s="515">
        <f t="shared" ref="O6:O7" si="3">M6+5</f>
        <v>15</v>
      </c>
      <c r="P6" s="516" t="s">
        <v>24</v>
      </c>
      <c r="Q6" s="455" t="s">
        <v>25</v>
      </c>
      <c r="R6" s="554" t="s">
        <v>26</v>
      </c>
      <c r="S6" s="455" t="s">
        <v>27</v>
      </c>
      <c r="T6" s="555">
        <v>0</v>
      </c>
      <c r="U6" s="551"/>
      <c r="V6" s="551"/>
    </row>
    <row r="7" s="432" customFormat="1" ht="17.1" customHeight="1" spans="1:22">
      <c r="A7" s="448"/>
      <c r="B7" s="456" t="s">
        <v>41</v>
      </c>
      <c r="C7" s="453" t="s">
        <v>42</v>
      </c>
      <c r="D7" s="453">
        <v>10</v>
      </c>
      <c r="E7" s="453">
        <v>1</v>
      </c>
      <c r="F7" s="453" t="s">
        <v>22</v>
      </c>
      <c r="G7" s="453">
        <v>500</v>
      </c>
      <c r="H7" s="453" t="s">
        <v>43</v>
      </c>
      <c r="I7" s="506" t="s">
        <v>44</v>
      </c>
      <c r="J7" s="506"/>
      <c r="K7" s="453">
        <v>15</v>
      </c>
      <c r="L7" s="453">
        <v>23</v>
      </c>
      <c r="M7" s="453">
        <v>13</v>
      </c>
      <c r="N7" s="453">
        <f t="shared" si="2"/>
        <v>16</v>
      </c>
      <c r="O7" s="453">
        <f t="shared" si="3"/>
        <v>18</v>
      </c>
      <c r="P7" s="488" t="s">
        <v>24</v>
      </c>
      <c r="Q7" s="513" t="s">
        <v>45</v>
      </c>
      <c r="R7" s="556" t="s">
        <v>26</v>
      </c>
      <c r="S7" s="453" t="s">
        <v>46</v>
      </c>
      <c r="T7" s="557">
        <v>0</v>
      </c>
      <c r="U7" s="551"/>
      <c r="V7" s="551"/>
    </row>
    <row r="8" s="432" customFormat="1" ht="17.1" customHeight="1" spans="1:22">
      <c r="A8" s="448"/>
      <c r="B8" s="457"/>
      <c r="C8" s="453"/>
      <c r="D8" s="453"/>
      <c r="E8" s="453"/>
      <c r="F8" s="453"/>
      <c r="G8" s="453"/>
      <c r="H8" s="453" t="s">
        <v>47</v>
      </c>
      <c r="I8" s="453" t="s">
        <v>48</v>
      </c>
      <c r="J8" s="453"/>
      <c r="K8" s="453"/>
      <c r="L8" s="453"/>
      <c r="M8" s="453"/>
      <c r="N8" s="453"/>
      <c r="O8" s="453"/>
      <c r="P8" s="453"/>
      <c r="Q8" s="450"/>
      <c r="R8" s="453"/>
      <c r="S8" s="453"/>
      <c r="T8" s="557"/>
      <c r="U8" s="551"/>
      <c r="V8" s="551"/>
    </row>
    <row r="9" s="432" customFormat="1" ht="17.1" customHeight="1" spans="1:22">
      <c r="A9" s="448"/>
      <c r="B9" s="458" t="s">
        <v>49</v>
      </c>
      <c r="C9" s="459" t="s">
        <v>50</v>
      </c>
      <c r="D9" s="459">
        <v>10</v>
      </c>
      <c r="E9" s="459">
        <v>1</v>
      </c>
      <c r="F9" s="459" t="s">
        <v>22</v>
      </c>
      <c r="G9" s="459">
        <v>500</v>
      </c>
      <c r="H9" s="459" t="s">
        <v>23</v>
      </c>
      <c r="I9" s="503" t="s">
        <v>51</v>
      </c>
      <c r="J9" s="503"/>
      <c r="K9" s="515">
        <v>13</v>
      </c>
      <c r="L9" s="515">
        <v>17</v>
      </c>
      <c r="M9" s="515">
        <v>11</v>
      </c>
      <c r="N9" s="515">
        <f t="shared" ref="N9:N10" si="4">M9+3</f>
        <v>14</v>
      </c>
      <c r="O9" s="515">
        <f t="shared" ref="O9" si="5">M9+5</f>
        <v>16</v>
      </c>
      <c r="P9" s="517" t="s">
        <v>24</v>
      </c>
      <c r="Q9" s="459" t="s">
        <v>25</v>
      </c>
      <c r="R9" s="558" t="s">
        <v>26</v>
      </c>
      <c r="S9" s="459" t="s">
        <v>52</v>
      </c>
      <c r="T9" s="559">
        <v>0</v>
      </c>
      <c r="U9" s="551"/>
      <c r="V9" s="551"/>
    </row>
    <row r="10" s="432" customFormat="1" ht="17.1" customHeight="1" spans="1:22">
      <c r="A10" s="448"/>
      <c r="B10" s="449" t="s">
        <v>53</v>
      </c>
      <c r="C10" s="460" t="s">
        <v>54</v>
      </c>
      <c r="D10" s="450">
        <v>10</v>
      </c>
      <c r="E10" s="450">
        <v>5</v>
      </c>
      <c r="F10" s="450" t="s">
        <v>22</v>
      </c>
      <c r="G10" s="450">
        <v>500</v>
      </c>
      <c r="H10" s="450" t="s">
        <v>23</v>
      </c>
      <c r="I10" s="453" t="s">
        <v>55</v>
      </c>
      <c r="J10" s="453"/>
      <c r="K10" s="450">
        <v>10</v>
      </c>
      <c r="L10" s="450">
        <v>14</v>
      </c>
      <c r="M10" s="450">
        <v>8</v>
      </c>
      <c r="N10" s="450">
        <f t="shared" si="4"/>
        <v>11</v>
      </c>
      <c r="O10" s="450">
        <f t="shared" ref="O10:O12" si="6">M10+5</f>
        <v>13</v>
      </c>
      <c r="P10" s="518" t="s">
        <v>56</v>
      </c>
      <c r="Q10" s="450" t="s">
        <v>25</v>
      </c>
      <c r="R10" s="552" t="s">
        <v>26</v>
      </c>
      <c r="S10" s="450" t="s">
        <v>46</v>
      </c>
      <c r="T10" s="553">
        <v>0</v>
      </c>
      <c r="U10" s="551"/>
      <c r="V10" s="551"/>
    </row>
    <row r="11" s="432" customFormat="1" ht="17.1" customHeight="1" spans="1:22">
      <c r="A11" s="448"/>
      <c r="B11" s="461" t="s">
        <v>57</v>
      </c>
      <c r="C11" s="462" t="s">
        <v>58</v>
      </c>
      <c r="D11" s="459">
        <v>10</v>
      </c>
      <c r="E11" s="459">
        <v>1</v>
      </c>
      <c r="F11" s="459" t="s">
        <v>22</v>
      </c>
      <c r="G11" s="459">
        <v>500</v>
      </c>
      <c r="H11" s="459" t="s">
        <v>23</v>
      </c>
      <c r="I11" s="459" t="s">
        <v>59</v>
      </c>
      <c r="J11" s="459"/>
      <c r="K11" s="515">
        <v>13</v>
      </c>
      <c r="L11" s="515">
        <v>43</v>
      </c>
      <c r="M11" s="515">
        <v>11</v>
      </c>
      <c r="N11" s="515">
        <f t="shared" ref="N11:N12" si="7">M11+3</f>
        <v>14</v>
      </c>
      <c r="O11" s="515">
        <f t="shared" si="6"/>
        <v>16</v>
      </c>
      <c r="P11" s="517" t="s">
        <v>24</v>
      </c>
      <c r="Q11" s="459" t="s">
        <v>25</v>
      </c>
      <c r="R11" s="558" t="s">
        <v>26</v>
      </c>
      <c r="S11" s="459" t="s">
        <v>52</v>
      </c>
      <c r="T11" s="559">
        <v>0</v>
      </c>
      <c r="U11" s="551"/>
      <c r="V11" s="551"/>
    </row>
    <row r="12" s="432" customFormat="1" ht="17.1" customHeight="1" spans="1:22">
      <c r="A12" s="448"/>
      <c r="B12" s="449" t="s">
        <v>60</v>
      </c>
      <c r="C12" s="460" t="s">
        <v>61</v>
      </c>
      <c r="D12" s="450">
        <v>5</v>
      </c>
      <c r="E12" s="450">
        <v>5</v>
      </c>
      <c r="F12" s="450" t="s">
        <v>22</v>
      </c>
      <c r="G12" s="450">
        <v>500</v>
      </c>
      <c r="H12" s="450" t="s">
        <v>23</v>
      </c>
      <c r="I12" s="506" t="s">
        <v>55</v>
      </c>
      <c r="J12" s="506"/>
      <c r="K12" s="450">
        <v>14</v>
      </c>
      <c r="L12" s="450">
        <v>20</v>
      </c>
      <c r="M12" s="450">
        <v>12</v>
      </c>
      <c r="N12" s="450">
        <f t="shared" si="7"/>
        <v>15</v>
      </c>
      <c r="O12" s="450">
        <f t="shared" si="6"/>
        <v>17</v>
      </c>
      <c r="P12" s="518" t="s">
        <v>24</v>
      </c>
      <c r="Q12" s="450" t="s">
        <v>25</v>
      </c>
      <c r="R12" s="552" t="s">
        <v>26</v>
      </c>
      <c r="S12" s="450" t="s">
        <v>27</v>
      </c>
      <c r="T12" s="553">
        <v>0</v>
      </c>
      <c r="U12" s="551"/>
      <c r="V12" s="551"/>
    </row>
    <row r="13" s="432" customFormat="1" ht="17.1" customHeight="1" spans="1:22">
      <c r="A13" s="448"/>
      <c r="B13" s="458" t="s">
        <v>62</v>
      </c>
      <c r="C13" s="462" t="s">
        <v>63</v>
      </c>
      <c r="D13" s="459">
        <v>5</v>
      </c>
      <c r="E13" s="459">
        <v>5</v>
      </c>
      <c r="F13" s="459" t="s">
        <v>22</v>
      </c>
      <c r="G13" s="459">
        <v>500</v>
      </c>
      <c r="H13" s="459" t="s">
        <v>23</v>
      </c>
      <c r="I13" s="459" t="s">
        <v>64</v>
      </c>
      <c r="J13" s="459"/>
      <c r="K13" s="515">
        <v>14</v>
      </c>
      <c r="L13" s="515">
        <v>20</v>
      </c>
      <c r="M13" s="515">
        <v>12</v>
      </c>
      <c r="N13" s="515">
        <f t="shared" ref="N13:N14" si="8">M13+3</f>
        <v>15</v>
      </c>
      <c r="O13" s="515">
        <f t="shared" ref="O13:O14" si="9">M13+5</f>
        <v>17</v>
      </c>
      <c r="P13" s="517" t="s">
        <v>24</v>
      </c>
      <c r="Q13" s="459" t="s">
        <v>25</v>
      </c>
      <c r="R13" s="558" t="s">
        <v>26</v>
      </c>
      <c r="S13" s="459" t="s">
        <v>27</v>
      </c>
      <c r="T13" s="559">
        <v>0</v>
      </c>
      <c r="U13" s="551"/>
      <c r="V13" s="551"/>
    </row>
    <row r="14" s="432" customFormat="1" ht="17.1" customHeight="1" spans="1:22">
      <c r="A14" s="448"/>
      <c r="B14" s="456" t="s">
        <v>65</v>
      </c>
      <c r="C14" s="463" t="s">
        <v>66</v>
      </c>
      <c r="D14" s="453">
        <v>15</v>
      </c>
      <c r="E14" s="453">
        <v>1</v>
      </c>
      <c r="F14" s="453" t="s">
        <v>22</v>
      </c>
      <c r="G14" s="453">
        <v>500</v>
      </c>
      <c r="H14" s="453" t="s">
        <v>31</v>
      </c>
      <c r="I14" s="450" t="s">
        <v>67</v>
      </c>
      <c r="J14" s="450"/>
      <c r="K14" s="453">
        <v>12</v>
      </c>
      <c r="L14" s="453">
        <v>17</v>
      </c>
      <c r="M14" s="453">
        <v>10</v>
      </c>
      <c r="N14" s="453">
        <f t="shared" si="8"/>
        <v>13</v>
      </c>
      <c r="O14" s="453">
        <f t="shared" si="9"/>
        <v>15</v>
      </c>
      <c r="P14" s="488" t="s">
        <v>24</v>
      </c>
      <c r="Q14" s="453" t="s">
        <v>25</v>
      </c>
      <c r="R14" s="556" t="s">
        <v>26</v>
      </c>
      <c r="S14" s="453" t="s">
        <v>68</v>
      </c>
      <c r="T14" s="557">
        <v>0</v>
      </c>
      <c r="U14" s="551"/>
      <c r="V14" s="551"/>
    </row>
    <row r="15" s="432" customFormat="1" ht="17.1" customHeight="1" spans="1:22">
      <c r="A15" s="448"/>
      <c r="B15" s="457"/>
      <c r="C15" s="453"/>
      <c r="D15" s="453"/>
      <c r="E15" s="453"/>
      <c r="F15" s="453"/>
      <c r="G15" s="453"/>
      <c r="H15" s="453" t="s">
        <v>36</v>
      </c>
      <c r="I15" s="453" t="s">
        <v>69</v>
      </c>
      <c r="J15" s="453"/>
      <c r="K15" s="453"/>
      <c r="L15" s="453"/>
      <c r="M15" s="453"/>
      <c r="N15" s="453"/>
      <c r="O15" s="453"/>
      <c r="P15" s="453"/>
      <c r="Q15" s="453"/>
      <c r="R15" s="453"/>
      <c r="S15" s="453"/>
      <c r="T15" s="557"/>
      <c r="U15" s="551"/>
      <c r="V15" s="551"/>
    </row>
    <row r="16" s="432" customFormat="1" ht="17.1" customHeight="1" spans="1:22">
      <c r="A16" s="448"/>
      <c r="B16" s="454" t="s">
        <v>70</v>
      </c>
      <c r="C16" s="464" t="s">
        <v>71</v>
      </c>
      <c r="D16" s="455">
        <v>10</v>
      </c>
      <c r="E16" s="455">
        <v>1</v>
      </c>
      <c r="F16" s="455" t="s">
        <v>22</v>
      </c>
      <c r="G16" s="455">
        <v>500</v>
      </c>
      <c r="H16" s="455" t="s">
        <v>23</v>
      </c>
      <c r="I16" s="455" t="s">
        <v>72</v>
      </c>
      <c r="J16" s="455"/>
      <c r="K16" s="515">
        <v>15</v>
      </c>
      <c r="L16" s="515">
        <v>23</v>
      </c>
      <c r="M16" s="515">
        <v>13</v>
      </c>
      <c r="N16" s="515">
        <f t="shared" ref="N16:N19" si="10">M16+3</f>
        <v>16</v>
      </c>
      <c r="O16" s="515">
        <f t="shared" ref="O16:O19" si="11">M16+5</f>
        <v>18</v>
      </c>
      <c r="P16" s="516" t="s">
        <v>73</v>
      </c>
      <c r="Q16" s="455" t="s">
        <v>25</v>
      </c>
      <c r="R16" s="554" t="s">
        <v>26</v>
      </c>
      <c r="S16" s="455" t="s">
        <v>46</v>
      </c>
      <c r="T16" s="555">
        <v>0</v>
      </c>
      <c r="U16" s="551"/>
      <c r="V16" s="551"/>
    </row>
    <row r="17" s="432" customFormat="1" ht="17.1" customHeight="1" spans="1:22">
      <c r="A17" s="448"/>
      <c r="B17" s="456" t="s">
        <v>74</v>
      </c>
      <c r="C17" s="463" t="s">
        <v>75</v>
      </c>
      <c r="D17" s="453">
        <v>10</v>
      </c>
      <c r="E17" s="453">
        <v>1</v>
      </c>
      <c r="F17" s="453" t="s">
        <v>22</v>
      </c>
      <c r="G17" s="453">
        <v>500</v>
      </c>
      <c r="H17" s="453" t="s">
        <v>23</v>
      </c>
      <c r="I17" s="506" t="s">
        <v>72</v>
      </c>
      <c r="J17" s="506"/>
      <c r="K17" s="450">
        <v>13</v>
      </c>
      <c r="L17" s="450">
        <v>17</v>
      </c>
      <c r="M17" s="450">
        <v>11</v>
      </c>
      <c r="N17" s="450">
        <f t="shared" si="10"/>
        <v>14</v>
      </c>
      <c r="O17" s="450">
        <f t="shared" si="11"/>
        <v>16</v>
      </c>
      <c r="P17" s="488" t="s">
        <v>24</v>
      </c>
      <c r="Q17" s="488" t="s">
        <v>25</v>
      </c>
      <c r="R17" s="556" t="s">
        <v>26</v>
      </c>
      <c r="S17" s="488" t="s">
        <v>52</v>
      </c>
      <c r="T17" s="557">
        <v>0</v>
      </c>
      <c r="U17" s="551"/>
      <c r="V17" s="551"/>
    </row>
    <row r="18" s="432" customFormat="1" ht="17.1" customHeight="1" spans="1:22">
      <c r="A18" s="448"/>
      <c r="B18" s="454" t="s">
        <v>76</v>
      </c>
      <c r="C18" s="455" t="s">
        <v>77</v>
      </c>
      <c r="D18" s="455">
        <v>1</v>
      </c>
      <c r="E18" s="455">
        <v>10</v>
      </c>
      <c r="F18" s="455" t="s">
        <v>22</v>
      </c>
      <c r="G18" s="455">
        <v>500</v>
      </c>
      <c r="H18" s="465" t="s">
        <v>23</v>
      </c>
      <c r="I18" s="503">
        <v>3</v>
      </c>
      <c r="J18" s="503"/>
      <c r="K18" s="503">
        <v>19</v>
      </c>
      <c r="L18" s="503">
        <v>24</v>
      </c>
      <c r="M18" s="503">
        <v>17</v>
      </c>
      <c r="N18" s="503">
        <f t="shared" si="10"/>
        <v>20</v>
      </c>
      <c r="O18" s="503">
        <f t="shared" si="11"/>
        <v>22</v>
      </c>
      <c r="P18" s="516" t="s">
        <v>24</v>
      </c>
      <c r="Q18" s="516" t="s">
        <v>25</v>
      </c>
      <c r="R18" s="554" t="s">
        <v>26</v>
      </c>
      <c r="S18" s="560" t="s">
        <v>78</v>
      </c>
      <c r="T18" s="555">
        <v>0</v>
      </c>
      <c r="U18" s="551"/>
      <c r="V18" s="551"/>
    </row>
    <row r="19" s="432" customFormat="1" ht="17.1" customHeight="1" spans="1:22">
      <c r="A19" s="448"/>
      <c r="B19" s="456" t="s">
        <v>79</v>
      </c>
      <c r="C19" s="453" t="s">
        <v>80</v>
      </c>
      <c r="D19" s="453">
        <v>1</v>
      </c>
      <c r="E19" s="453">
        <v>10</v>
      </c>
      <c r="F19" s="453" t="s">
        <v>22</v>
      </c>
      <c r="G19" s="453">
        <v>500</v>
      </c>
      <c r="H19" s="466" t="s">
        <v>23</v>
      </c>
      <c r="I19" s="506">
        <v>3</v>
      </c>
      <c r="J19" s="506"/>
      <c r="K19" s="450">
        <v>14</v>
      </c>
      <c r="L19" s="450">
        <v>19</v>
      </c>
      <c r="M19" s="450">
        <v>12</v>
      </c>
      <c r="N19" s="450">
        <f t="shared" si="10"/>
        <v>15</v>
      </c>
      <c r="O19" s="450">
        <f t="shared" si="11"/>
        <v>17</v>
      </c>
      <c r="P19" s="453" t="s">
        <v>24</v>
      </c>
      <c r="Q19" s="488" t="s">
        <v>25</v>
      </c>
      <c r="R19" s="556" t="s">
        <v>26</v>
      </c>
      <c r="S19" s="561" t="s">
        <v>81</v>
      </c>
      <c r="T19" s="557">
        <v>0</v>
      </c>
      <c r="U19" s="551"/>
      <c r="V19" s="551"/>
    </row>
    <row r="20" s="432" customFormat="1" ht="17.1" customHeight="1" spans="1:22">
      <c r="A20" s="448"/>
      <c r="B20" s="454" t="s">
        <v>82</v>
      </c>
      <c r="C20" s="455" t="s">
        <v>83</v>
      </c>
      <c r="D20" s="455">
        <v>10</v>
      </c>
      <c r="E20" s="455">
        <v>2</v>
      </c>
      <c r="F20" s="455" t="s">
        <v>22</v>
      </c>
      <c r="G20" s="455">
        <v>500</v>
      </c>
      <c r="H20" s="455" t="s">
        <v>23</v>
      </c>
      <c r="I20" s="503" t="s">
        <v>84</v>
      </c>
      <c r="J20" s="503"/>
      <c r="K20" s="515">
        <v>15</v>
      </c>
      <c r="L20" s="515">
        <v>22</v>
      </c>
      <c r="M20" s="515">
        <v>13</v>
      </c>
      <c r="N20" s="515">
        <f t="shared" ref="N20:N29" si="12">M20+3</f>
        <v>16</v>
      </c>
      <c r="O20" s="515">
        <f t="shared" ref="O20:O21" si="13">M20+5</f>
        <v>18</v>
      </c>
      <c r="P20" s="516" t="s">
        <v>24</v>
      </c>
      <c r="Q20" s="516" t="s">
        <v>25</v>
      </c>
      <c r="R20" s="554" t="s">
        <v>26</v>
      </c>
      <c r="S20" s="560" t="s">
        <v>85</v>
      </c>
      <c r="T20" s="555">
        <v>0</v>
      </c>
      <c r="U20" s="551"/>
      <c r="V20" s="551"/>
    </row>
    <row r="21" s="433" customFormat="1" ht="17.1" customHeight="1" spans="1:22">
      <c r="A21" s="467"/>
      <c r="B21" s="468" t="s">
        <v>86</v>
      </c>
      <c r="C21" s="469" t="s">
        <v>87</v>
      </c>
      <c r="D21" s="469">
        <v>5</v>
      </c>
      <c r="E21" s="469">
        <v>5</v>
      </c>
      <c r="F21" s="469" t="s">
        <v>22</v>
      </c>
      <c r="G21" s="469">
        <v>500</v>
      </c>
      <c r="H21" s="469" t="s">
        <v>23</v>
      </c>
      <c r="I21" s="469" t="s">
        <v>37</v>
      </c>
      <c r="J21" s="469"/>
      <c r="K21" s="469">
        <v>14</v>
      </c>
      <c r="L21" s="469">
        <v>19</v>
      </c>
      <c r="M21" s="469">
        <v>12</v>
      </c>
      <c r="N21" s="469">
        <f t="shared" si="12"/>
        <v>15</v>
      </c>
      <c r="O21" s="469">
        <f t="shared" si="13"/>
        <v>17</v>
      </c>
      <c r="P21" s="519" t="s">
        <v>24</v>
      </c>
      <c r="Q21" s="519" t="s">
        <v>25</v>
      </c>
      <c r="R21" s="562" t="s">
        <v>26</v>
      </c>
      <c r="S21" s="563" t="s">
        <v>88</v>
      </c>
      <c r="T21" s="564">
        <v>0</v>
      </c>
      <c r="U21" s="565"/>
      <c r="V21" s="566"/>
    </row>
    <row r="22" s="433" customFormat="1" ht="17.1" customHeight="1" spans="1:22">
      <c r="A22" s="470" t="s">
        <v>89</v>
      </c>
      <c r="B22" s="471" t="s">
        <v>90</v>
      </c>
      <c r="C22" s="472" t="s">
        <v>91</v>
      </c>
      <c r="D22" s="472">
        <v>1000</v>
      </c>
      <c r="E22" s="472">
        <v>0.1</v>
      </c>
      <c r="F22" s="472" t="s">
        <v>22</v>
      </c>
      <c r="G22" s="472">
        <v>500</v>
      </c>
      <c r="H22" s="472" t="s">
        <v>23</v>
      </c>
      <c r="I22" s="520" t="s">
        <v>92</v>
      </c>
      <c r="J22" s="520"/>
      <c r="K22" s="515">
        <v>15</v>
      </c>
      <c r="L22" s="515">
        <v>23</v>
      </c>
      <c r="M22" s="515">
        <v>13</v>
      </c>
      <c r="N22" s="515">
        <f t="shared" si="12"/>
        <v>16</v>
      </c>
      <c r="O22" s="515">
        <f t="shared" ref="O22:O29" si="14">M22+5</f>
        <v>18</v>
      </c>
      <c r="P22" s="472" t="s">
        <v>93</v>
      </c>
      <c r="Q22" s="567" t="s">
        <v>94</v>
      </c>
      <c r="R22" s="568" t="s">
        <v>95</v>
      </c>
      <c r="S22" s="569" t="s">
        <v>96</v>
      </c>
      <c r="T22" s="570">
        <v>0</v>
      </c>
      <c r="U22" s="571" t="s">
        <v>97</v>
      </c>
      <c r="V22" s="572"/>
    </row>
    <row r="23" s="433" customFormat="1" ht="17.1" customHeight="1" spans="1:22">
      <c r="A23" s="473"/>
      <c r="B23" s="456" t="s">
        <v>98</v>
      </c>
      <c r="C23" s="453" t="s">
        <v>99</v>
      </c>
      <c r="D23" s="453">
        <v>10</v>
      </c>
      <c r="E23" s="453">
        <v>5</v>
      </c>
      <c r="F23" s="453" t="s">
        <v>22</v>
      </c>
      <c r="G23" s="453">
        <v>500</v>
      </c>
      <c r="H23" s="453" t="s">
        <v>23</v>
      </c>
      <c r="I23" s="453" t="s">
        <v>100</v>
      </c>
      <c r="J23" s="453"/>
      <c r="K23" s="450">
        <v>10</v>
      </c>
      <c r="L23" s="450">
        <v>14</v>
      </c>
      <c r="M23" s="450">
        <v>8</v>
      </c>
      <c r="N23" s="450">
        <f t="shared" si="12"/>
        <v>11</v>
      </c>
      <c r="O23" s="450">
        <f t="shared" si="14"/>
        <v>13</v>
      </c>
      <c r="P23" s="453" t="s">
        <v>24</v>
      </c>
      <c r="Q23" s="573" t="s">
        <v>25</v>
      </c>
      <c r="R23" s="556" t="s">
        <v>95</v>
      </c>
      <c r="S23" s="561" t="s">
        <v>46</v>
      </c>
      <c r="T23" s="557">
        <v>0</v>
      </c>
      <c r="U23" s="572"/>
      <c r="V23" s="572"/>
    </row>
    <row r="24" s="433" customFormat="1" ht="17.1" customHeight="1" spans="1:22">
      <c r="A24" s="474"/>
      <c r="B24" s="454" t="s">
        <v>101</v>
      </c>
      <c r="C24" s="455" t="s">
        <v>102</v>
      </c>
      <c r="D24" s="455">
        <v>10</v>
      </c>
      <c r="E24" s="455">
        <v>1</v>
      </c>
      <c r="F24" s="455" t="s">
        <v>22</v>
      </c>
      <c r="G24" s="455">
        <v>500</v>
      </c>
      <c r="H24" s="455" t="s">
        <v>23</v>
      </c>
      <c r="I24" s="455" t="s">
        <v>69</v>
      </c>
      <c r="J24" s="455"/>
      <c r="K24" s="515">
        <v>15</v>
      </c>
      <c r="L24" s="515">
        <v>23</v>
      </c>
      <c r="M24" s="515">
        <v>13</v>
      </c>
      <c r="N24" s="515">
        <f t="shared" si="12"/>
        <v>16</v>
      </c>
      <c r="O24" s="515">
        <f t="shared" si="14"/>
        <v>18</v>
      </c>
      <c r="P24" s="516" t="s">
        <v>24</v>
      </c>
      <c r="Q24" s="516" t="s">
        <v>94</v>
      </c>
      <c r="R24" s="554" t="s">
        <v>95</v>
      </c>
      <c r="S24" s="560" t="s">
        <v>46</v>
      </c>
      <c r="T24" s="555">
        <v>0</v>
      </c>
      <c r="U24" s="572"/>
      <c r="V24" s="572"/>
    </row>
    <row r="25" s="433" customFormat="1" ht="17.1" customHeight="1" spans="1:22">
      <c r="A25" s="475"/>
      <c r="B25" s="468" t="s">
        <v>103</v>
      </c>
      <c r="C25" s="469" t="s">
        <v>104</v>
      </c>
      <c r="D25" s="469">
        <v>5</v>
      </c>
      <c r="E25" s="469">
        <v>10</v>
      </c>
      <c r="F25" s="469" t="s">
        <v>22</v>
      </c>
      <c r="G25" s="469">
        <v>500</v>
      </c>
      <c r="H25" s="469" t="s">
        <v>23</v>
      </c>
      <c r="I25" s="469" t="s">
        <v>48</v>
      </c>
      <c r="J25" s="469"/>
      <c r="K25" s="469">
        <v>12</v>
      </c>
      <c r="L25" s="469">
        <v>17</v>
      </c>
      <c r="M25" s="469">
        <v>10</v>
      </c>
      <c r="N25" s="469">
        <f t="shared" si="12"/>
        <v>13</v>
      </c>
      <c r="O25" s="469">
        <f t="shared" si="14"/>
        <v>15</v>
      </c>
      <c r="P25" s="519" t="s">
        <v>24</v>
      </c>
      <c r="Q25" s="519" t="s">
        <v>25</v>
      </c>
      <c r="R25" s="562" t="s">
        <v>95</v>
      </c>
      <c r="S25" s="563" t="s">
        <v>27</v>
      </c>
      <c r="T25" s="564">
        <v>0</v>
      </c>
      <c r="U25" s="572"/>
      <c r="V25" s="572"/>
    </row>
    <row r="26" s="432" customFormat="1" ht="17.1" customHeight="1" spans="1:22">
      <c r="A26" s="476" t="s">
        <v>105</v>
      </c>
      <c r="B26" s="477" t="s">
        <v>106</v>
      </c>
      <c r="C26" s="478" t="s">
        <v>107</v>
      </c>
      <c r="D26" s="478">
        <v>10</v>
      </c>
      <c r="E26" s="478">
        <v>1</v>
      </c>
      <c r="F26" s="478">
        <v>1000</v>
      </c>
      <c r="G26" s="478">
        <v>1000</v>
      </c>
      <c r="H26" s="478" t="s">
        <v>23</v>
      </c>
      <c r="I26" s="453">
        <v>2</v>
      </c>
      <c r="J26" s="453"/>
      <c r="K26" s="521" t="s">
        <v>108</v>
      </c>
      <c r="L26" s="521" t="s">
        <v>109</v>
      </c>
      <c r="M26" s="478">
        <v>8</v>
      </c>
      <c r="N26" s="478">
        <f t="shared" si="12"/>
        <v>11</v>
      </c>
      <c r="O26" s="478">
        <f t="shared" si="14"/>
        <v>13</v>
      </c>
      <c r="P26" s="521" t="s">
        <v>110</v>
      </c>
      <c r="Q26" s="574" t="s">
        <v>111</v>
      </c>
      <c r="R26" s="574" t="s">
        <v>112</v>
      </c>
      <c r="S26" s="478" t="s">
        <v>46</v>
      </c>
      <c r="T26" s="575">
        <v>0</v>
      </c>
      <c r="U26" s="576" t="s">
        <v>113</v>
      </c>
      <c r="V26" s="577"/>
    </row>
    <row r="27" s="432" customFormat="1" ht="17.1" customHeight="1" spans="1:22">
      <c r="A27" s="479"/>
      <c r="B27" s="454" t="s">
        <v>114</v>
      </c>
      <c r="C27" s="455" t="s">
        <v>115</v>
      </c>
      <c r="D27" s="455">
        <v>10</v>
      </c>
      <c r="E27" s="455">
        <v>1</v>
      </c>
      <c r="F27" s="455">
        <v>1000</v>
      </c>
      <c r="G27" s="455">
        <v>1000</v>
      </c>
      <c r="H27" s="455" t="s">
        <v>23</v>
      </c>
      <c r="I27" s="522">
        <v>1</v>
      </c>
      <c r="J27" s="523"/>
      <c r="K27" s="524" t="s">
        <v>116</v>
      </c>
      <c r="L27" s="524" t="s">
        <v>117</v>
      </c>
      <c r="M27" s="516">
        <v>8</v>
      </c>
      <c r="N27" s="516">
        <f t="shared" si="12"/>
        <v>11</v>
      </c>
      <c r="O27" s="516">
        <f t="shared" si="14"/>
        <v>13</v>
      </c>
      <c r="P27" s="516" t="s">
        <v>24</v>
      </c>
      <c r="Q27" s="578" t="s">
        <v>111</v>
      </c>
      <c r="R27" s="578" t="s">
        <v>118</v>
      </c>
      <c r="S27" s="455" t="s">
        <v>119</v>
      </c>
      <c r="T27" s="555">
        <v>0</v>
      </c>
      <c r="U27" s="579"/>
      <c r="V27" s="577"/>
    </row>
    <row r="28" s="432" customFormat="1" ht="17.1" customHeight="1" spans="1:22">
      <c r="A28" s="479"/>
      <c r="B28" s="480" t="s">
        <v>120</v>
      </c>
      <c r="C28" s="481" t="s">
        <v>121</v>
      </c>
      <c r="D28" s="453">
        <v>10</v>
      </c>
      <c r="E28" s="453">
        <v>1</v>
      </c>
      <c r="F28" s="453">
        <v>2000</v>
      </c>
      <c r="G28" s="453">
        <v>2000</v>
      </c>
      <c r="H28" s="453" t="s">
        <v>23</v>
      </c>
      <c r="I28" s="453">
        <v>1.2</v>
      </c>
      <c r="J28" s="453"/>
      <c r="K28" s="521" t="s">
        <v>122</v>
      </c>
      <c r="L28" s="521" t="s">
        <v>123</v>
      </c>
      <c r="M28" s="450">
        <v>8</v>
      </c>
      <c r="N28" s="450">
        <f t="shared" si="12"/>
        <v>11</v>
      </c>
      <c r="O28" s="450">
        <f t="shared" si="14"/>
        <v>13</v>
      </c>
      <c r="P28" s="488" t="s">
        <v>110</v>
      </c>
      <c r="Q28" s="580" t="s">
        <v>111</v>
      </c>
      <c r="R28" s="453" t="s">
        <v>124</v>
      </c>
      <c r="S28" s="453" t="s">
        <v>46</v>
      </c>
      <c r="T28" s="557">
        <v>0</v>
      </c>
      <c r="U28" s="579"/>
      <c r="V28" s="577"/>
    </row>
    <row r="29" s="432" customFormat="1" ht="17.1" customHeight="1" spans="1:22">
      <c r="A29" s="479"/>
      <c r="B29" s="454" t="s">
        <v>125</v>
      </c>
      <c r="C29" s="455" t="s">
        <v>126</v>
      </c>
      <c r="D29" s="455">
        <v>5</v>
      </c>
      <c r="E29" s="455">
        <v>1</v>
      </c>
      <c r="F29" s="455">
        <v>1000</v>
      </c>
      <c r="G29" s="455">
        <v>1000</v>
      </c>
      <c r="H29" s="455" t="s">
        <v>43</v>
      </c>
      <c r="I29" s="522">
        <v>1</v>
      </c>
      <c r="J29" s="523"/>
      <c r="K29" s="455" t="s">
        <v>127</v>
      </c>
      <c r="L29" s="455" t="s">
        <v>128</v>
      </c>
      <c r="M29" s="455">
        <v>8</v>
      </c>
      <c r="N29" s="455">
        <f t="shared" si="12"/>
        <v>11</v>
      </c>
      <c r="O29" s="455">
        <f t="shared" si="14"/>
        <v>13</v>
      </c>
      <c r="P29" s="516" t="s">
        <v>24</v>
      </c>
      <c r="Q29" s="578" t="s">
        <v>111</v>
      </c>
      <c r="R29" s="455" t="s">
        <v>124</v>
      </c>
      <c r="S29" s="455" t="s">
        <v>129</v>
      </c>
      <c r="T29" s="555">
        <v>0</v>
      </c>
      <c r="U29" s="579"/>
      <c r="V29" s="577"/>
    </row>
    <row r="30" s="432" customFormat="1" ht="17.1" customHeight="1" spans="1:22">
      <c r="A30" s="479"/>
      <c r="B30" s="482"/>
      <c r="C30" s="455"/>
      <c r="D30" s="455"/>
      <c r="E30" s="455"/>
      <c r="F30" s="455"/>
      <c r="G30" s="455"/>
      <c r="H30" s="455" t="s">
        <v>47</v>
      </c>
      <c r="I30" s="522">
        <v>1</v>
      </c>
      <c r="J30" s="523"/>
      <c r="K30" s="455"/>
      <c r="L30" s="455"/>
      <c r="M30" s="455"/>
      <c r="N30" s="455"/>
      <c r="O30" s="455"/>
      <c r="P30" s="455"/>
      <c r="Q30" s="455"/>
      <c r="R30" s="455"/>
      <c r="S30" s="455"/>
      <c r="T30" s="555"/>
      <c r="U30" s="579"/>
      <c r="V30" s="577"/>
    </row>
    <row r="31" s="432" customFormat="1" ht="17.1" customHeight="1" spans="1:22">
      <c r="A31" s="479"/>
      <c r="B31" s="480" t="s">
        <v>130</v>
      </c>
      <c r="C31" s="453" t="s">
        <v>131</v>
      </c>
      <c r="D31" s="453">
        <v>10</v>
      </c>
      <c r="E31" s="453">
        <v>1</v>
      </c>
      <c r="F31" s="453">
        <v>1000</v>
      </c>
      <c r="G31" s="453">
        <v>1000</v>
      </c>
      <c r="H31" s="453" t="s">
        <v>23</v>
      </c>
      <c r="I31" s="453">
        <v>1.5</v>
      </c>
      <c r="J31" s="453"/>
      <c r="K31" s="450" t="s">
        <v>132</v>
      </c>
      <c r="L31" s="450" t="s">
        <v>133</v>
      </c>
      <c r="M31" s="450">
        <v>8</v>
      </c>
      <c r="N31" s="450">
        <f>M31+3</f>
        <v>11</v>
      </c>
      <c r="O31" s="450">
        <f>M31+5</f>
        <v>13</v>
      </c>
      <c r="P31" s="488" t="s">
        <v>134</v>
      </c>
      <c r="Q31" s="580" t="s">
        <v>111</v>
      </c>
      <c r="R31" s="453" t="s">
        <v>135</v>
      </c>
      <c r="S31" s="453" t="s">
        <v>46</v>
      </c>
      <c r="T31" s="557">
        <v>0</v>
      </c>
      <c r="U31" s="579"/>
      <c r="V31" s="577"/>
    </row>
    <row r="32" s="432" customFormat="1" ht="17.1" customHeight="1" spans="1:22">
      <c r="A32" s="479"/>
      <c r="B32" s="483" t="s">
        <v>136</v>
      </c>
      <c r="C32" s="455" t="s">
        <v>137</v>
      </c>
      <c r="D32" s="455">
        <v>10</v>
      </c>
      <c r="E32" s="455">
        <v>2</v>
      </c>
      <c r="F32" s="455">
        <v>1000</v>
      </c>
      <c r="G32" s="455">
        <v>1000</v>
      </c>
      <c r="H32" s="459" t="s">
        <v>23</v>
      </c>
      <c r="I32" s="522">
        <v>2.5</v>
      </c>
      <c r="J32" s="523"/>
      <c r="K32" s="524" t="s">
        <v>108</v>
      </c>
      <c r="L32" s="524" t="s">
        <v>138</v>
      </c>
      <c r="M32" s="516" t="s">
        <v>139</v>
      </c>
      <c r="N32" s="516">
        <f>M32+3</f>
        <v>13</v>
      </c>
      <c r="O32" s="516">
        <f>M32+5</f>
        <v>15</v>
      </c>
      <c r="P32" s="516" t="s">
        <v>24</v>
      </c>
      <c r="Q32" s="578" t="s">
        <v>111</v>
      </c>
      <c r="R32" s="455" t="s">
        <v>124</v>
      </c>
      <c r="S32" s="455" t="s">
        <v>46</v>
      </c>
      <c r="T32" s="555">
        <v>0</v>
      </c>
      <c r="U32" s="579"/>
      <c r="V32" s="577"/>
    </row>
    <row r="33" s="432" customFormat="1" ht="17.1" customHeight="1" spans="1:22">
      <c r="A33" s="479"/>
      <c r="B33" s="484" t="s">
        <v>140</v>
      </c>
      <c r="C33" s="453" t="s">
        <v>141</v>
      </c>
      <c r="D33" s="453">
        <v>5</v>
      </c>
      <c r="E33" s="453">
        <v>1</v>
      </c>
      <c r="F33" s="453">
        <v>1000</v>
      </c>
      <c r="G33" s="453">
        <v>1000</v>
      </c>
      <c r="H33" s="453" t="s">
        <v>43</v>
      </c>
      <c r="I33" s="525">
        <v>1</v>
      </c>
      <c r="J33" s="526"/>
      <c r="K33" s="453" t="s">
        <v>127</v>
      </c>
      <c r="L33" s="453" t="s">
        <v>128</v>
      </c>
      <c r="M33" s="453">
        <v>8</v>
      </c>
      <c r="N33" s="453">
        <f>M33+3</f>
        <v>11</v>
      </c>
      <c r="O33" s="453">
        <f>M33+5</f>
        <v>13</v>
      </c>
      <c r="P33" s="488" t="s">
        <v>24</v>
      </c>
      <c r="Q33" s="580" t="s">
        <v>111</v>
      </c>
      <c r="R33" s="453" t="s">
        <v>124</v>
      </c>
      <c r="S33" s="453" t="s">
        <v>129</v>
      </c>
      <c r="T33" s="557">
        <v>0</v>
      </c>
      <c r="U33" s="579"/>
      <c r="V33" s="577"/>
    </row>
    <row r="34" s="432" customFormat="1" ht="17.1" customHeight="1" spans="1:22">
      <c r="A34" s="479"/>
      <c r="B34" s="457"/>
      <c r="C34" s="453"/>
      <c r="D34" s="453"/>
      <c r="E34" s="453"/>
      <c r="F34" s="453"/>
      <c r="G34" s="453"/>
      <c r="H34" s="453" t="s">
        <v>47</v>
      </c>
      <c r="I34" s="527">
        <v>1</v>
      </c>
      <c r="J34" s="528"/>
      <c r="K34" s="453"/>
      <c r="L34" s="453"/>
      <c r="M34" s="453"/>
      <c r="N34" s="453"/>
      <c r="O34" s="453"/>
      <c r="P34" s="453"/>
      <c r="Q34" s="453"/>
      <c r="R34" s="453"/>
      <c r="S34" s="453"/>
      <c r="T34" s="557"/>
      <c r="U34" s="579"/>
      <c r="V34" s="577"/>
    </row>
    <row r="35" s="432" customFormat="1" ht="17.1" customHeight="1" spans="1:22">
      <c r="A35" s="479"/>
      <c r="B35" s="483" t="s">
        <v>142</v>
      </c>
      <c r="C35" s="455" t="s">
        <v>143</v>
      </c>
      <c r="D35" s="455">
        <v>10</v>
      </c>
      <c r="E35" s="455">
        <v>2</v>
      </c>
      <c r="F35" s="455">
        <v>1000</v>
      </c>
      <c r="G35" s="455">
        <v>1000</v>
      </c>
      <c r="H35" s="459" t="s">
        <v>23</v>
      </c>
      <c r="I35" s="522">
        <v>2.5</v>
      </c>
      <c r="J35" s="523"/>
      <c r="K35" s="524" t="s">
        <v>144</v>
      </c>
      <c r="L35" s="524" t="s">
        <v>145</v>
      </c>
      <c r="M35" s="516">
        <v>8</v>
      </c>
      <c r="N35" s="516">
        <f>M35+3</f>
        <v>11</v>
      </c>
      <c r="O35" s="516">
        <f>M35+5</f>
        <v>13</v>
      </c>
      <c r="P35" s="516" t="s">
        <v>134</v>
      </c>
      <c r="Q35" s="578" t="s">
        <v>111</v>
      </c>
      <c r="R35" s="455" t="s">
        <v>118</v>
      </c>
      <c r="S35" s="455" t="s">
        <v>46</v>
      </c>
      <c r="T35" s="555">
        <v>0</v>
      </c>
      <c r="U35" s="579"/>
      <c r="V35" s="577"/>
    </row>
    <row r="36" s="432" customFormat="1" ht="17.1" customHeight="1" spans="1:22">
      <c r="A36" s="479"/>
      <c r="B36" s="456" t="s">
        <v>146</v>
      </c>
      <c r="C36" s="453" t="s">
        <v>147</v>
      </c>
      <c r="D36" s="453">
        <v>100</v>
      </c>
      <c r="E36" s="453">
        <v>0.5</v>
      </c>
      <c r="F36" s="453">
        <v>500</v>
      </c>
      <c r="G36" s="453">
        <v>500</v>
      </c>
      <c r="H36" s="453" t="s">
        <v>43</v>
      </c>
      <c r="I36" s="453" t="s">
        <v>148</v>
      </c>
      <c r="J36" s="453"/>
      <c r="K36" s="453" t="s">
        <v>149</v>
      </c>
      <c r="L36" s="453" t="s">
        <v>150</v>
      </c>
      <c r="M36" s="453">
        <v>15</v>
      </c>
      <c r="N36" s="453">
        <f>M36+3</f>
        <v>18</v>
      </c>
      <c r="O36" s="453">
        <f>M36+5</f>
        <v>20</v>
      </c>
      <c r="P36" s="488" t="s">
        <v>24</v>
      </c>
      <c r="Q36" s="580" t="s">
        <v>111</v>
      </c>
      <c r="R36" s="488" t="s">
        <v>124</v>
      </c>
      <c r="S36" s="488" t="s">
        <v>151</v>
      </c>
      <c r="T36" s="581" t="s">
        <v>152</v>
      </c>
      <c r="U36" s="579"/>
      <c r="V36" s="577"/>
    </row>
    <row r="37" s="432" customFormat="1" ht="17.1" customHeight="1" spans="1:22">
      <c r="A37" s="479"/>
      <c r="B37" s="457"/>
      <c r="C37" s="453"/>
      <c r="D37" s="453"/>
      <c r="E37" s="453"/>
      <c r="F37" s="453"/>
      <c r="G37" s="453"/>
      <c r="H37" s="453" t="s">
        <v>47</v>
      </c>
      <c r="I37" s="453" t="s">
        <v>153</v>
      </c>
      <c r="J37" s="453"/>
      <c r="K37" s="453"/>
      <c r="L37" s="453"/>
      <c r="M37" s="453"/>
      <c r="N37" s="453"/>
      <c r="O37" s="453"/>
      <c r="P37" s="453"/>
      <c r="Q37" s="453"/>
      <c r="R37" s="453"/>
      <c r="S37" s="453"/>
      <c r="T37" s="557"/>
      <c r="U37" s="579"/>
      <c r="V37" s="577"/>
    </row>
    <row r="38" s="432" customFormat="1" ht="17.1" customHeight="1" spans="1:22">
      <c r="A38" s="479"/>
      <c r="B38" s="454" t="s">
        <v>154</v>
      </c>
      <c r="C38" s="464" t="s">
        <v>155</v>
      </c>
      <c r="D38" s="455">
        <v>60</v>
      </c>
      <c r="E38" s="455">
        <v>0.5</v>
      </c>
      <c r="F38" s="455">
        <v>1000</v>
      </c>
      <c r="G38" s="455">
        <v>1000</v>
      </c>
      <c r="H38" s="455" t="s">
        <v>43</v>
      </c>
      <c r="I38" s="522" t="s">
        <v>148</v>
      </c>
      <c r="J38" s="523"/>
      <c r="K38" s="455" t="s">
        <v>149</v>
      </c>
      <c r="L38" s="455" t="s">
        <v>150</v>
      </c>
      <c r="M38" s="455">
        <v>15</v>
      </c>
      <c r="N38" s="455">
        <f>M38+3</f>
        <v>18</v>
      </c>
      <c r="O38" s="455">
        <f>M38+5</f>
        <v>20</v>
      </c>
      <c r="P38" s="516" t="s">
        <v>24</v>
      </c>
      <c r="Q38" s="578" t="s">
        <v>111</v>
      </c>
      <c r="R38" s="455" t="s">
        <v>118</v>
      </c>
      <c r="S38" s="516" t="s">
        <v>156</v>
      </c>
      <c r="T38" s="582">
        <v>0</v>
      </c>
      <c r="U38" s="579"/>
      <c r="V38" s="577"/>
    </row>
    <row r="39" s="432" customFormat="1" ht="17.1" customHeight="1" spans="1:22">
      <c r="A39" s="479"/>
      <c r="B39" s="482"/>
      <c r="C39" s="455"/>
      <c r="D39" s="455"/>
      <c r="E39" s="455"/>
      <c r="F39" s="455"/>
      <c r="G39" s="455"/>
      <c r="H39" s="455" t="s">
        <v>47</v>
      </c>
      <c r="I39" s="522" t="s">
        <v>153</v>
      </c>
      <c r="J39" s="523"/>
      <c r="K39" s="455"/>
      <c r="L39" s="455"/>
      <c r="M39" s="455"/>
      <c r="N39" s="455"/>
      <c r="O39" s="455"/>
      <c r="P39" s="455"/>
      <c r="Q39" s="455"/>
      <c r="R39" s="455"/>
      <c r="S39" s="455"/>
      <c r="T39" s="555"/>
      <c r="U39" s="579"/>
      <c r="V39" s="577"/>
    </row>
    <row r="40" s="432" customFormat="1" ht="17.1" customHeight="1" spans="1:22">
      <c r="A40" s="479"/>
      <c r="B40" s="456" t="s">
        <v>157</v>
      </c>
      <c r="C40" s="453" t="s">
        <v>158</v>
      </c>
      <c r="D40" s="453">
        <v>100</v>
      </c>
      <c r="E40" s="453">
        <v>0.5</v>
      </c>
      <c r="F40" s="453">
        <v>1000</v>
      </c>
      <c r="G40" s="453">
        <v>1000</v>
      </c>
      <c r="H40" s="466" t="s">
        <v>23</v>
      </c>
      <c r="I40" s="529" t="s">
        <v>159</v>
      </c>
      <c r="J40" s="530"/>
      <c r="K40" s="453" t="s">
        <v>160</v>
      </c>
      <c r="L40" s="453" t="s">
        <v>161</v>
      </c>
      <c r="M40" s="453">
        <v>11</v>
      </c>
      <c r="N40" s="453">
        <f>M40+3</f>
        <v>14</v>
      </c>
      <c r="O40" s="453">
        <f>M40+5</f>
        <v>16</v>
      </c>
      <c r="P40" s="488" t="s">
        <v>24</v>
      </c>
      <c r="Q40" s="488" t="s">
        <v>111</v>
      </c>
      <c r="R40" s="488" t="s">
        <v>118</v>
      </c>
      <c r="S40" s="488" t="s">
        <v>162</v>
      </c>
      <c r="T40" s="581" t="s">
        <v>152</v>
      </c>
      <c r="U40" s="579"/>
      <c r="V40" s="577"/>
    </row>
    <row r="41" s="432" customFormat="1" ht="17.1" customHeight="1" spans="1:22">
      <c r="A41" s="479"/>
      <c r="B41" s="457"/>
      <c r="C41" s="453"/>
      <c r="D41" s="453"/>
      <c r="E41" s="453"/>
      <c r="F41" s="453"/>
      <c r="G41" s="453"/>
      <c r="H41" s="478"/>
      <c r="I41" s="531"/>
      <c r="J41" s="532"/>
      <c r="K41" s="453"/>
      <c r="L41" s="453"/>
      <c r="M41" s="453"/>
      <c r="N41" s="453"/>
      <c r="O41" s="453"/>
      <c r="P41" s="453"/>
      <c r="Q41" s="453"/>
      <c r="R41" s="453"/>
      <c r="S41" s="453"/>
      <c r="T41" s="557"/>
      <c r="U41" s="579"/>
      <c r="V41" s="577"/>
    </row>
    <row r="42" s="432" customFormat="1" ht="17.1" customHeight="1" spans="1:22">
      <c r="A42" s="479"/>
      <c r="B42" s="461" t="s">
        <v>163</v>
      </c>
      <c r="C42" s="462" t="s">
        <v>164</v>
      </c>
      <c r="D42" s="459">
        <v>10</v>
      </c>
      <c r="E42" s="459">
        <v>1</v>
      </c>
      <c r="F42" s="459">
        <v>300</v>
      </c>
      <c r="G42" s="459">
        <v>300</v>
      </c>
      <c r="H42" s="459" t="s">
        <v>23</v>
      </c>
      <c r="I42" s="459" t="s">
        <v>165</v>
      </c>
      <c r="J42" s="459"/>
      <c r="K42" s="533" t="s">
        <v>116</v>
      </c>
      <c r="L42" s="533" t="s">
        <v>166</v>
      </c>
      <c r="M42" s="533">
        <v>8</v>
      </c>
      <c r="N42" s="533">
        <f t="shared" ref="N42:N45" si="15">M42+3</f>
        <v>11</v>
      </c>
      <c r="O42" s="533">
        <f t="shared" ref="O36:O45" si="16">M42+5</f>
        <v>13</v>
      </c>
      <c r="P42" s="517" t="s">
        <v>167</v>
      </c>
      <c r="Q42" s="517" t="s">
        <v>168</v>
      </c>
      <c r="R42" s="517" t="s">
        <v>118</v>
      </c>
      <c r="S42" s="517" t="s">
        <v>129</v>
      </c>
      <c r="T42" s="583" t="s">
        <v>152</v>
      </c>
      <c r="U42" s="579"/>
      <c r="V42" s="577"/>
    </row>
    <row r="43" s="432" customFormat="1" ht="17.1" customHeight="1" spans="1:22">
      <c r="A43" s="479"/>
      <c r="B43" s="485" t="s">
        <v>169</v>
      </c>
      <c r="C43" s="460" t="s">
        <v>170</v>
      </c>
      <c r="D43" s="450">
        <v>10</v>
      </c>
      <c r="E43" s="450">
        <v>0.5</v>
      </c>
      <c r="F43" s="450">
        <v>1000</v>
      </c>
      <c r="G43" s="450">
        <v>1000</v>
      </c>
      <c r="H43" s="450" t="s">
        <v>23</v>
      </c>
      <c r="I43" s="450" t="s">
        <v>171</v>
      </c>
      <c r="J43" s="450"/>
      <c r="K43" s="450">
        <v>10</v>
      </c>
      <c r="L43" s="450">
        <v>40</v>
      </c>
      <c r="M43" s="450">
        <v>5</v>
      </c>
      <c r="N43" s="450">
        <f t="shared" si="15"/>
        <v>8</v>
      </c>
      <c r="O43" s="450">
        <f t="shared" si="16"/>
        <v>10</v>
      </c>
      <c r="P43" s="518" t="s">
        <v>24</v>
      </c>
      <c r="Q43" s="518" t="s">
        <v>111</v>
      </c>
      <c r="R43" s="518" t="s">
        <v>118</v>
      </c>
      <c r="S43" s="518" t="s">
        <v>172</v>
      </c>
      <c r="T43" s="584" t="s">
        <v>152</v>
      </c>
      <c r="U43" s="579"/>
      <c r="V43" s="577"/>
    </row>
    <row r="44" s="432" customFormat="1" ht="17.1" customHeight="1" spans="1:22">
      <c r="A44" s="479"/>
      <c r="B44" s="461" t="s">
        <v>173</v>
      </c>
      <c r="C44" s="462" t="s">
        <v>174</v>
      </c>
      <c r="D44" s="459">
        <v>500</v>
      </c>
      <c r="E44" s="459">
        <v>0.05</v>
      </c>
      <c r="F44" s="459">
        <v>1000</v>
      </c>
      <c r="G44" s="459">
        <v>1000</v>
      </c>
      <c r="H44" s="459" t="s">
        <v>23</v>
      </c>
      <c r="I44" s="455" t="s">
        <v>72</v>
      </c>
      <c r="J44" s="455"/>
      <c r="K44" s="459">
        <v>40</v>
      </c>
      <c r="L44" s="459">
        <v>40</v>
      </c>
      <c r="M44" s="459">
        <v>5</v>
      </c>
      <c r="N44" s="459">
        <f t="shared" si="15"/>
        <v>8</v>
      </c>
      <c r="O44" s="459">
        <f t="shared" si="16"/>
        <v>10</v>
      </c>
      <c r="P44" s="517" t="s">
        <v>24</v>
      </c>
      <c r="Q44" s="517" t="s">
        <v>111</v>
      </c>
      <c r="R44" s="517" t="s">
        <v>118</v>
      </c>
      <c r="S44" s="517" t="s">
        <v>175</v>
      </c>
      <c r="T44" s="583" t="s">
        <v>152</v>
      </c>
      <c r="U44" s="579"/>
      <c r="V44" s="577"/>
    </row>
    <row r="45" s="432" customFormat="1" ht="17.1" customHeight="1" spans="1:22">
      <c r="A45" s="479"/>
      <c r="B45" s="486" t="s">
        <v>176</v>
      </c>
      <c r="C45" s="487" t="s">
        <v>177</v>
      </c>
      <c r="D45" s="453">
        <v>5</v>
      </c>
      <c r="E45" s="453">
        <v>1</v>
      </c>
      <c r="F45" s="488">
        <v>1000</v>
      </c>
      <c r="G45" s="488">
        <v>1000</v>
      </c>
      <c r="H45" s="453" t="s">
        <v>43</v>
      </c>
      <c r="I45" s="534">
        <v>1</v>
      </c>
      <c r="J45" s="535"/>
      <c r="K45" s="453" t="s">
        <v>127</v>
      </c>
      <c r="L45" s="453" t="s">
        <v>128</v>
      </c>
      <c r="M45" s="453">
        <v>8</v>
      </c>
      <c r="N45" s="453">
        <f t="shared" si="15"/>
        <v>11</v>
      </c>
      <c r="O45" s="453">
        <f t="shared" si="16"/>
        <v>13</v>
      </c>
      <c r="P45" s="518" t="s">
        <v>24</v>
      </c>
      <c r="Q45" s="518" t="s">
        <v>111</v>
      </c>
      <c r="R45" s="518" t="s">
        <v>118</v>
      </c>
      <c r="S45" s="518" t="s">
        <v>129</v>
      </c>
      <c r="T45" s="584" t="s">
        <v>152</v>
      </c>
      <c r="U45" s="579"/>
      <c r="V45" s="577"/>
    </row>
    <row r="46" s="432" customFormat="1" ht="17.1" customHeight="1" spans="1:22">
      <c r="A46" s="479"/>
      <c r="B46" s="457"/>
      <c r="C46" s="453"/>
      <c r="D46" s="453"/>
      <c r="E46" s="453"/>
      <c r="F46" s="453"/>
      <c r="G46" s="453"/>
      <c r="H46" s="453" t="s">
        <v>47</v>
      </c>
      <c r="I46" s="534">
        <v>1</v>
      </c>
      <c r="J46" s="535"/>
      <c r="K46" s="453"/>
      <c r="L46" s="453"/>
      <c r="M46" s="453"/>
      <c r="N46" s="453"/>
      <c r="O46" s="453"/>
      <c r="P46" s="450"/>
      <c r="Q46" s="450"/>
      <c r="R46" s="450"/>
      <c r="S46" s="450"/>
      <c r="T46" s="553"/>
      <c r="U46" s="579"/>
      <c r="V46" s="577"/>
    </row>
    <row r="47" s="432" customFormat="1" ht="17.1" customHeight="1" spans="1:22">
      <c r="A47" s="479"/>
      <c r="B47" s="483" t="s">
        <v>178</v>
      </c>
      <c r="C47" s="464" t="s">
        <v>179</v>
      </c>
      <c r="D47" s="455">
        <v>10</v>
      </c>
      <c r="E47" s="455">
        <v>1</v>
      </c>
      <c r="F47" s="455">
        <v>1000</v>
      </c>
      <c r="G47" s="455">
        <v>1000</v>
      </c>
      <c r="H47" s="459" t="s">
        <v>23</v>
      </c>
      <c r="I47" s="459">
        <v>1.5</v>
      </c>
      <c r="J47" s="459"/>
      <c r="K47" s="459" t="s">
        <v>180</v>
      </c>
      <c r="L47" s="459" t="s">
        <v>181</v>
      </c>
      <c r="M47" s="459">
        <v>7</v>
      </c>
      <c r="N47" s="459">
        <f>M47+3</f>
        <v>10</v>
      </c>
      <c r="O47" s="459">
        <f>M47+5</f>
        <v>12</v>
      </c>
      <c r="P47" s="516" t="s">
        <v>110</v>
      </c>
      <c r="Q47" s="516" t="s">
        <v>111</v>
      </c>
      <c r="R47" s="516" t="s">
        <v>118</v>
      </c>
      <c r="S47" s="585" t="s">
        <v>46</v>
      </c>
      <c r="T47" s="586" t="s">
        <v>152</v>
      </c>
      <c r="U47" s="579"/>
      <c r="V47" s="577"/>
    </row>
    <row r="48" s="432" customFormat="1" ht="17.1" customHeight="1" spans="1:22">
      <c r="A48" s="479"/>
      <c r="B48" s="489" t="s">
        <v>182</v>
      </c>
      <c r="C48" s="450" t="s">
        <v>183</v>
      </c>
      <c r="D48" s="450">
        <v>10</v>
      </c>
      <c r="E48" s="450">
        <v>1</v>
      </c>
      <c r="F48" s="450">
        <v>1000</v>
      </c>
      <c r="G48" s="450">
        <v>1000</v>
      </c>
      <c r="H48" s="450" t="s">
        <v>23</v>
      </c>
      <c r="I48" s="536">
        <v>3</v>
      </c>
      <c r="J48" s="536"/>
      <c r="K48" s="450" t="s">
        <v>108</v>
      </c>
      <c r="L48" s="450" t="s">
        <v>184</v>
      </c>
      <c r="M48" s="450">
        <v>10</v>
      </c>
      <c r="N48" s="450">
        <f>M48+3</f>
        <v>13</v>
      </c>
      <c r="O48" s="450">
        <f>M48+5</f>
        <v>15</v>
      </c>
      <c r="P48" s="518" t="s">
        <v>24</v>
      </c>
      <c r="Q48" s="518" t="s">
        <v>168</v>
      </c>
      <c r="R48" s="518" t="s">
        <v>118</v>
      </c>
      <c r="S48" s="518" t="s">
        <v>46</v>
      </c>
      <c r="T48" s="584" t="s">
        <v>152</v>
      </c>
      <c r="U48" s="579"/>
      <c r="V48" s="577"/>
    </row>
    <row r="49" s="432" customFormat="1" ht="17.1" customHeight="1" spans="1:22">
      <c r="A49" s="479"/>
      <c r="B49" s="483" t="s">
        <v>185</v>
      </c>
      <c r="C49" s="455" t="s">
        <v>186</v>
      </c>
      <c r="D49" s="455">
        <v>10</v>
      </c>
      <c r="E49" s="455">
        <v>1</v>
      </c>
      <c r="F49" s="455">
        <v>1000</v>
      </c>
      <c r="G49" s="455">
        <v>1000</v>
      </c>
      <c r="H49" s="459" t="s">
        <v>23</v>
      </c>
      <c r="I49" s="455">
        <v>1</v>
      </c>
      <c r="J49" s="455"/>
      <c r="K49" s="455" t="s">
        <v>187</v>
      </c>
      <c r="L49" s="455" t="s">
        <v>188</v>
      </c>
      <c r="M49" s="455">
        <v>5</v>
      </c>
      <c r="N49" s="455">
        <f>M49+3</f>
        <v>8</v>
      </c>
      <c r="O49" s="455">
        <f>M49+5</f>
        <v>10</v>
      </c>
      <c r="P49" s="516" t="s">
        <v>24</v>
      </c>
      <c r="Q49" s="516" t="s">
        <v>111</v>
      </c>
      <c r="R49" s="516" t="s">
        <v>118</v>
      </c>
      <c r="S49" s="516" t="s">
        <v>46</v>
      </c>
      <c r="T49" s="586" t="s">
        <v>152</v>
      </c>
      <c r="U49" s="579"/>
      <c r="V49" s="577"/>
    </row>
    <row r="50" s="432" customFormat="1" ht="17.1" customHeight="1" spans="1:22">
      <c r="A50" s="479"/>
      <c r="B50" s="449" t="s">
        <v>189</v>
      </c>
      <c r="C50" s="450" t="s">
        <v>190</v>
      </c>
      <c r="D50" s="450">
        <v>5</v>
      </c>
      <c r="E50" s="450">
        <v>1</v>
      </c>
      <c r="F50" s="450">
        <v>1000</v>
      </c>
      <c r="G50" s="450">
        <v>1000</v>
      </c>
      <c r="H50" s="490" t="s">
        <v>23</v>
      </c>
      <c r="I50" s="537">
        <v>3</v>
      </c>
      <c r="J50" s="538"/>
      <c r="K50" s="453" t="s">
        <v>191</v>
      </c>
      <c r="L50" s="453" t="s">
        <v>192</v>
      </c>
      <c r="M50" s="453">
        <v>10</v>
      </c>
      <c r="N50" s="453">
        <f>M50+3</f>
        <v>13</v>
      </c>
      <c r="O50" s="453">
        <f>M50+5</f>
        <v>15</v>
      </c>
      <c r="P50" s="518" t="s">
        <v>24</v>
      </c>
      <c r="Q50" s="518" t="s">
        <v>168</v>
      </c>
      <c r="R50" s="518" t="s">
        <v>118</v>
      </c>
      <c r="S50" s="518" t="s">
        <v>129</v>
      </c>
      <c r="T50" s="584" t="s">
        <v>152</v>
      </c>
      <c r="U50" s="579"/>
      <c r="V50" s="577"/>
    </row>
    <row r="51" s="432" customFormat="1" ht="17.1" customHeight="1" spans="1:22">
      <c r="A51" s="479"/>
      <c r="B51" s="452"/>
      <c r="C51" s="450"/>
      <c r="D51" s="450"/>
      <c r="E51" s="450"/>
      <c r="F51" s="450"/>
      <c r="G51" s="450"/>
      <c r="H51" s="491"/>
      <c r="I51" s="539"/>
      <c r="J51" s="540"/>
      <c r="K51" s="453"/>
      <c r="L51" s="453"/>
      <c r="M51" s="453"/>
      <c r="N51" s="453"/>
      <c r="O51" s="453"/>
      <c r="P51" s="450"/>
      <c r="Q51" s="450"/>
      <c r="R51" s="450"/>
      <c r="S51" s="450"/>
      <c r="T51" s="553"/>
      <c r="U51" s="579"/>
      <c r="V51" s="577"/>
    </row>
    <row r="52" s="432" customFormat="1" ht="17.1" customHeight="1" spans="1:22">
      <c r="A52" s="492"/>
      <c r="B52" s="454" t="s">
        <v>193</v>
      </c>
      <c r="C52" s="455" t="s">
        <v>194</v>
      </c>
      <c r="D52" s="455">
        <v>20</v>
      </c>
      <c r="E52" s="455">
        <v>1</v>
      </c>
      <c r="F52" s="455">
        <v>1000</v>
      </c>
      <c r="G52" s="455">
        <v>1000</v>
      </c>
      <c r="H52" s="455" t="s">
        <v>23</v>
      </c>
      <c r="I52" s="455">
        <v>6</v>
      </c>
      <c r="J52" s="455"/>
      <c r="K52" s="524" t="s">
        <v>195</v>
      </c>
      <c r="L52" s="524" t="s">
        <v>149</v>
      </c>
      <c r="M52" s="516">
        <v>11</v>
      </c>
      <c r="N52" s="516">
        <f t="shared" ref="N52" si="17">M52+3</f>
        <v>14</v>
      </c>
      <c r="O52" s="516">
        <f t="shared" ref="O52" si="18">M52+5</f>
        <v>16</v>
      </c>
      <c r="P52" s="516" t="s">
        <v>24</v>
      </c>
      <c r="Q52" s="516" t="s">
        <v>168</v>
      </c>
      <c r="R52" s="516" t="s">
        <v>118</v>
      </c>
      <c r="S52" s="516" t="s">
        <v>196</v>
      </c>
      <c r="T52" s="586" t="s">
        <v>152</v>
      </c>
      <c r="U52" s="579"/>
      <c r="V52" s="577"/>
    </row>
    <row r="53" s="432" customFormat="1" ht="17.1" customHeight="1" spans="1:22">
      <c r="A53" s="493"/>
      <c r="B53" s="468" t="s">
        <v>197</v>
      </c>
      <c r="C53" s="469" t="s">
        <v>198</v>
      </c>
      <c r="D53" s="469">
        <v>16</v>
      </c>
      <c r="E53" s="469">
        <v>5</v>
      </c>
      <c r="F53" s="469">
        <v>50</v>
      </c>
      <c r="G53" s="469">
        <v>50</v>
      </c>
      <c r="H53" s="469" t="s">
        <v>23</v>
      </c>
      <c r="I53" s="469" t="s">
        <v>199</v>
      </c>
      <c r="J53" s="469"/>
      <c r="K53" s="469" t="s">
        <v>200</v>
      </c>
      <c r="L53" s="469" t="s">
        <v>201</v>
      </c>
      <c r="M53" s="469">
        <v>8</v>
      </c>
      <c r="N53" s="469">
        <f t="shared" ref="N53" si="19">M53+3</f>
        <v>11</v>
      </c>
      <c r="O53" s="469">
        <f t="shared" ref="O53" si="20">M53+5</f>
        <v>13</v>
      </c>
      <c r="P53" s="519" t="s">
        <v>110</v>
      </c>
      <c r="Q53" s="519" t="s">
        <v>168</v>
      </c>
      <c r="R53" s="562" t="s">
        <v>118</v>
      </c>
      <c r="S53" s="563" t="s">
        <v>202</v>
      </c>
      <c r="T53" s="564" t="s">
        <v>152</v>
      </c>
      <c r="U53" s="579"/>
      <c r="V53" s="577"/>
    </row>
    <row r="54" s="432" customFormat="1" ht="17.1" customHeight="1" spans="1:22">
      <c r="A54" s="494" t="s">
        <v>203</v>
      </c>
      <c r="B54" s="495" t="s">
        <v>204</v>
      </c>
      <c r="C54" s="496" t="s">
        <v>205</v>
      </c>
      <c r="D54" s="497">
        <v>5</v>
      </c>
      <c r="E54" s="497">
        <v>5</v>
      </c>
      <c r="F54" s="497">
        <v>200</v>
      </c>
      <c r="G54" s="497">
        <v>1000</v>
      </c>
      <c r="H54" s="497" t="s">
        <v>23</v>
      </c>
      <c r="I54" s="541" t="s">
        <v>206</v>
      </c>
      <c r="J54" s="541"/>
      <c r="K54" s="524">
        <v>7</v>
      </c>
      <c r="L54" s="524">
        <v>13</v>
      </c>
      <c r="M54" s="542">
        <v>6</v>
      </c>
      <c r="N54" s="542">
        <f t="shared" ref="N54:N70" si="21">M54+3</f>
        <v>9</v>
      </c>
      <c r="O54" s="542">
        <f>M54+6</f>
        <v>12</v>
      </c>
      <c r="P54" s="543" t="s">
        <v>110</v>
      </c>
      <c r="Q54" s="497" t="s">
        <v>111</v>
      </c>
      <c r="R54" s="497" t="s">
        <v>207</v>
      </c>
      <c r="S54" s="497" t="s">
        <v>208</v>
      </c>
      <c r="T54" s="587">
        <v>0</v>
      </c>
      <c r="U54" s="576" t="s">
        <v>209</v>
      </c>
      <c r="V54" s="577"/>
    </row>
    <row r="55" s="432" customFormat="1" ht="17.1" customHeight="1" spans="1:22">
      <c r="A55" s="498"/>
      <c r="B55" s="449" t="s">
        <v>210</v>
      </c>
      <c r="C55" s="450" t="s">
        <v>211</v>
      </c>
      <c r="D55" s="450">
        <v>5</v>
      </c>
      <c r="E55" s="450">
        <v>5</v>
      </c>
      <c r="F55" s="450">
        <v>200</v>
      </c>
      <c r="G55" s="450">
        <v>1000</v>
      </c>
      <c r="H55" s="450" t="s">
        <v>23</v>
      </c>
      <c r="I55" s="450" t="s">
        <v>212</v>
      </c>
      <c r="J55" s="450"/>
      <c r="K55" s="536">
        <v>7</v>
      </c>
      <c r="L55" s="536">
        <v>13</v>
      </c>
      <c r="M55" s="536">
        <v>6</v>
      </c>
      <c r="N55" s="536">
        <f t="shared" si="21"/>
        <v>9</v>
      </c>
      <c r="O55" s="536">
        <f t="shared" ref="O55:O70" si="22">M55+6</f>
        <v>12</v>
      </c>
      <c r="P55" s="518" t="s">
        <v>24</v>
      </c>
      <c r="Q55" s="450" t="s">
        <v>111</v>
      </c>
      <c r="R55" s="450" t="s">
        <v>207</v>
      </c>
      <c r="S55" s="450" t="s">
        <v>213</v>
      </c>
      <c r="T55" s="553">
        <v>0</v>
      </c>
      <c r="U55" s="579"/>
      <c r="V55" s="577"/>
    </row>
    <row r="56" s="432" customFormat="1" ht="17.1" customHeight="1" spans="1:22">
      <c r="A56" s="498"/>
      <c r="B56" s="499" t="s">
        <v>214</v>
      </c>
      <c r="C56" s="500" t="s">
        <v>215</v>
      </c>
      <c r="D56" s="497">
        <v>20</v>
      </c>
      <c r="E56" s="459">
        <v>1</v>
      </c>
      <c r="F56" s="459">
        <v>200</v>
      </c>
      <c r="G56" s="459">
        <v>1000</v>
      </c>
      <c r="H56" s="459" t="s">
        <v>23</v>
      </c>
      <c r="I56" s="459">
        <v>2.5</v>
      </c>
      <c r="J56" s="459"/>
      <c r="K56" s="542">
        <v>15</v>
      </c>
      <c r="L56" s="459">
        <v>40</v>
      </c>
      <c r="M56" s="459">
        <v>7</v>
      </c>
      <c r="N56" s="459">
        <f t="shared" si="21"/>
        <v>10</v>
      </c>
      <c r="O56" s="459">
        <f t="shared" si="22"/>
        <v>13</v>
      </c>
      <c r="P56" s="517" t="s">
        <v>110</v>
      </c>
      <c r="Q56" s="459" t="s">
        <v>111</v>
      </c>
      <c r="R56" s="459" t="s">
        <v>207</v>
      </c>
      <c r="S56" s="459" t="s">
        <v>196</v>
      </c>
      <c r="T56" s="559">
        <v>0</v>
      </c>
      <c r="U56" s="579"/>
      <c r="V56" s="577"/>
    </row>
    <row r="57" s="432" customFormat="1" ht="17.1" customHeight="1" spans="1:22">
      <c r="A57" s="498"/>
      <c r="B57" s="449" t="s">
        <v>216</v>
      </c>
      <c r="C57" s="460" t="s">
        <v>217</v>
      </c>
      <c r="D57" s="450">
        <v>10</v>
      </c>
      <c r="E57" s="450">
        <v>1</v>
      </c>
      <c r="F57" s="450">
        <v>200</v>
      </c>
      <c r="G57" s="450">
        <v>1000</v>
      </c>
      <c r="H57" s="450" t="s">
        <v>23</v>
      </c>
      <c r="I57" s="536" t="s">
        <v>218</v>
      </c>
      <c r="J57" s="536"/>
      <c r="K57" s="450">
        <v>9</v>
      </c>
      <c r="L57" s="450">
        <v>14</v>
      </c>
      <c r="M57" s="450">
        <v>8</v>
      </c>
      <c r="N57" s="450">
        <f t="shared" si="21"/>
        <v>11</v>
      </c>
      <c r="O57" s="450">
        <f t="shared" si="22"/>
        <v>14</v>
      </c>
      <c r="P57" s="518" t="s">
        <v>110</v>
      </c>
      <c r="Q57" s="450" t="s">
        <v>111</v>
      </c>
      <c r="R57" s="450" t="s">
        <v>207</v>
      </c>
      <c r="S57" s="450" t="s">
        <v>46</v>
      </c>
      <c r="T57" s="553">
        <v>0</v>
      </c>
      <c r="U57" s="579"/>
      <c r="V57" s="577"/>
    </row>
    <row r="58" s="432" customFormat="1" ht="17.1" customHeight="1" spans="1:22">
      <c r="A58" s="498"/>
      <c r="B58" s="458" t="s">
        <v>219</v>
      </c>
      <c r="C58" s="462" t="s">
        <v>220</v>
      </c>
      <c r="D58" s="459">
        <v>10</v>
      </c>
      <c r="E58" s="459">
        <v>1</v>
      </c>
      <c r="F58" s="459">
        <v>200</v>
      </c>
      <c r="G58" s="459">
        <v>1000</v>
      </c>
      <c r="H58" s="459" t="s">
        <v>23</v>
      </c>
      <c r="I58" s="544" t="s">
        <v>55</v>
      </c>
      <c r="J58" s="544"/>
      <c r="K58" s="459">
        <v>7</v>
      </c>
      <c r="L58" s="459">
        <v>11</v>
      </c>
      <c r="M58" s="459">
        <v>6</v>
      </c>
      <c r="N58" s="459">
        <v>9</v>
      </c>
      <c r="O58" s="459">
        <v>12</v>
      </c>
      <c r="P58" s="517" t="s">
        <v>110</v>
      </c>
      <c r="Q58" s="459" t="s">
        <v>111</v>
      </c>
      <c r="R58" s="459" t="s">
        <v>207</v>
      </c>
      <c r="S58" s="459" t="s">
        <v>46</v>
      </c>
      <c r="T58" s="559">
        <v>0</v>
      </c>
      <c r="U58" s="579"/>
      <c r="V58" s="577"/>
    </row>
    <row r="59" s="432" customFormat="1" ht="17.1" customHeight="1" spans="1:22">
      <c r="A59" s="498"/>
      <c r="B59" s="449" t="s">
        <v>221</v>
      </c>
      <c r="C59" s="460" t="s">
        <v>222</v>
      </c>
      <c r="D59" s="450">
        <v>5</v>
      </c>
      <c r="E59" s="450">
        <v>2</v>
      </c>
      <c r="F59" s="450">
        <v>200</v>
      </c>
      <c r="G59" s="450">
        <v>1000</v>
      </c>
      <c r="H59" s="450" t="s">
        <v>23</v>
      </c>
      <c r="I59" s="536" t="s">
        <v>223</v>
      </c>
      <c r="J59" s="536"/>
      <c r="K59" s="450">
        <v>7</v>
      </c>
      <c r="L59" s="450">
        <v>13</v>
      </c>
      <c r="M59" s="450">
        <v>6</v>
      </c>
      <c r="N59" s="450">
        <v>9</v>
      </c>
      <c r="O59" s="450">
        <v>12</v>
      </c>
      <c r="P59" s="518" t="s">
        <v>24</v>
      </c>
      <c r="Q59" s="450" t="s">
        <v>111</v>
      </c>
      <c r="R59" s="450" t="s">
        <v>207</v>
      </c>
      <c r="S59" s="450" t="s">
        <v>129</v>
      </c>
      <c r="T59" s="553">
        <v>0</v>
      </c>
      <c r="U59" s="579"/>
      <c r="V59" s="577"/>
    </row>
    <row r="60" s="432" customFormat="1" ht="17.1" customHeight="1" spans="1:22">
      <c r="A60" s="498"/>
      <c r="B60" s="501" t="s">
        <v>224</v>
      </c>
      <c r="C60" s="502" t="s">
        <v>225</v>
      </c>
      <c r="D60" s="503">
        <v>5</v>
      </c>
      <c r="E60" s="503">
        <v>2</v>
      </c>
      <c r="F60" s="503">
        <v>200</v>
      </c>
      <c r="G60" s="503">
        <v>1000</v>
      </c>
      <c r="H60" s="503" t="s">
        <v>23</v>
      </c>
      <c r="I60" s="544">
        <v>3</v>
      </c>
      <c r="J60" s="544"/>
      <c r="K60" s="503">
        <v>8</v>
      </c>
      <c r="L60" s="503">
        <v>14</v>
      </c>
      <c r="M60" s="503">
        <v>7</v>
      </c>
      <c r="N60" s="503">
        <f>M60+3</f>
        <v>10</v>
      </c>
      <c r="O60" s="503">
        <f>M60+6</f>
        <v>13</v>
      </c>
      <c r="P60" s="524" t="s">
        <v>24</v>
      </c>
      <c r="Q60" s="503" t="s">
        <v>111</v>
      </c>
      <c r="R60" s="503" t="s">
        <v>226</v>
      </c>
      <c r="S60" s="503" t="s">
        <v>129</v>
      </c>
      <c r="T60" s="588">
        <v>0</v>
      </c>
      <c r="U60" s="579"/>
      <c r="V60" s="577"/>
    </row>
    <row r="61" s="432" customFormat="1" ht="17.1" customHeight="1" spans="1:22">
      <c r="A61" s="498"/>
      <c r="B61" s="504" t="s">
        <v>227</v>
      </c>
      <c r="C61" s="505" t="s">
        <v>228</v>
      </c>
      <c r="D61" s="450">
        <v>20</v>
      </c>
      <c r="E61" s="506">
        <v>1</v>
      </c>
      <c r="F61" s="506">
        <v>200</v>
      </c>
      <c r="G61" s="506">
        <v>1000</v>
      </c>
      <c r="H61" s="506" t="s">
        <v>23</v>
      </c>
      <c r="I61" s="450">
        <v>30</v>
      </c>
      <c r="J61" s="450"/>
      <c r="K61" s="450">
        <v>15</v>
      </c>
      <c r="L61" s="506">
        <v>40</v>
      </c>
      <c r="M61" s="506">
        <v>7</v>
      </c>
      <c r="N61" s="506">
        <f t="shared" si="21"/>
        <v>10</v>
      </c>
      <c r="O61" s="506">
        <f t="shared" si="22"/>
        <v>13</v>
      </c>
      <c r="P61" s="545" t="s">
        <v>110</v>
      </c>
      <c r="Q61" s="506" t="s">
        <v>111</v>
      </c>
      <c r="R61" s="506" t="s">
        <v>229</v>
      </c>
      <c r="S61" s="506" t="s">
        <v>196</v>
      </c>
      <c r="T61" s="589">
        <v>0</v>
      </c>
      <c r="U61" s="579"/>
      <c r="V61" s="577"/>
    </row>
    <row r="62" s="432" customFormat="1" ht="17.1" customHeight="1" spans="1:22">
      <c r="A62" s="498"/>
      <c r="B62" s="507" t="s">
        <v>230</v>
      </c>
      <c r="C62" s="502" t="s">
        <v>231</v>
      </c>
      <c r="D62" s="503">
        <v>50</v>
      </c>
      <c r="E62" s="503">
        <v>10</v>
      </c>
      <c r="F62" s="503">
        <v>200</v>
      </c>
      <c r="G62" s="503">
        <v>1000</v>
      </c>
      <c r="H62" s="503" t="s">
        <v>23</v>
      </c>
      <c r="I62" s="544" t="s">
        <v>232</v>
      </c>
      <c r="J62" s="544"/>
      <c r="K62" s="503">
        <v>15</v>
      </c>
      <c r="L62" s="503">
        <v>40</v>
      </c>
      <c r="M62" s="503">
        <v>7</v>
      </c>
      <c r="N62" s="503">
        <f t="shared" si="21"/>
        <v>10</v>
      </c>
      <c r="O62" s="503">
        <f t="shared" si="22"/>
        <v>13</v>
      </c>
      <c r="P62" s="524" t="s">
        <v>110</v>
      </c>
      <c r="Q62" s="503" t="s">
        <v>111</v>
      </c>
      <c r="R62" s="503" t="s">
        <v>229</v>
      </c>
      <c r="S62" s="503" t="s">
        <v>233</v>
      </c>
      <c r="T62" s="588">
        <v>0</v>
      </c>
      <c r="U62" s="579"/>
      <c r="V62" s="577"/>
    </row>
    <row r="63" s="432" customFormat="1" ht="17.1" customHeight="1" spans="1:22">
      <c r="A63" s="498"/>
      <c r="B63" s="508" t="s">
        <v>234</v>
      </c>
      <c r="C63" s="505" t="s">
        <v>235</v>
      </c>
      <c r="D63" s="506">
        <v>10</v>
      </c>
      <c r="E63" s="506">
        <v>1</v>
      </c>
      <c r="F63" s="506">
        <v>200</v>
      </c>
      <c r="G63" s="506">
        <v>1000</v>
      </c>
      <c r="H63" s="506" t="s">
        <v>23</v>
      </c>
      <c r="I63" s="453" t="s">
        <v>236</v>
      </c>
      <c r="J63" s="453"/>
      <c r="K63" s="450">
        <v>8</v>
      </c>
      <c r="L63" s="450">
        <v>14</v>
      </c>
      <c r="M63" s="506">
        <v>7</v>
      </c>
      <c r="N63" s="506">
        <f t="shared" si="21"/>
        <v>10</v>
      </c>
      <c r="O63" s="506">
        <f t="shared" si="22"/>
        <v>13</v>
      </c>
      <c r="P63" s="545" t="s">
        <v>24</v>
      </c>
      <c r="Q63" s="545" t="s">
        <v>111</v>
      </c>
      <c r="R63" s="545" t="s">
        <v>207</v>
      </c>
      <c r="S63" s="545" t="s">
        <v>46</v>
      </c>
      <c r="T63" s="590" t="s">
        <v>152</v>
      </c>
      <c r="U63" s="579"/>
      <c r="V63" s="577"/>
    </row>
    <row r="64" s="432" customFormat="1" ht="17.1" customHeight="1" spans="1:22">
      <c r="A64" s="498"/>
      <c r="B64" s="501" t="s">
        <v>237</v>
      </c>
      <c r="C64" s="502" t="s">
        <v>238</v>
      </c>
      <c r="D64" s="503">
        <v>20</v>
      </c>
      <c r="E64" s="503">
        <v>1</v>
      </c>
      <c r="F64" s="503">
        <v>200</v>
      </c>
      <c r="G64" s="503">
        <v>1000</v>
      </c>
      <c r="H64" s="503" t="s">
        <v>23</v>
      </c>
      <c r="I64" s="503">
        <v>6</v>
      </c>
      <c r="J64" s="503"/>
      <c r="K64" s="503">
        <v>9</v>
      </c>
      <c r="L64" s="503">
        <v>15</v>
      </c>
      <c r="M64" s="503">
        <v>8</v>
      </c>
      <c r="N64" s="503">
        <f t="shared" si="21"/>
        <v>11</v>
      </c>
      <c r="O64" s="503">
        <f t="shared" si="22"/>
        <v>14</v>
      </c>
      <c r="P64" s="524" t="s">
        <v>24</v>
      </c>
      <c r="Q64" s="503" t="s">
        <v>111</v>
      </c>
      <c r="R64" s="503" t="s">
        <v>207</v>
      </c>
      <c r="S64" s="503" t="s">
        <v>196</v>
      </c>
      <c r="T64" s="588">
        <v>0</v>
      </c>
      <c r="U64" s="579"/>
      <c r="V64" s="577"/>
    </row>
    <row r="65" s="432" customFormat="1" ht="17.1" customHeight="1" spans="1:22">
      <c r="A65" s="498"/>
      <c r="B65" s="504" t="s">
        <v>239</v>
      </c>
      <c r="C65" s="505" t="s">
        <v>240</v>
      </c>
      <c r="D65" s="506">
        <v>10</v>
      </c>
      <c r="E65" s="506">
        <v>1</v>
      </c>
      <c r="F65" s="506">
        <v>200</v>
      </c>
      <c r="G65" s="506">
        <v>1000</v>
      </c>
      <c r="H65" s="506" t="s">
        <v>23</v>
      </c>
      <c r="I65" s="506">
        <v>2</v>
      </c>
      <c r="J65" s="506"/>
      <c r="K65" s="506">
        <v>20</v>
      </c>
      <c r="L65" s="506">
        <v>40</v>
      </c>
      <c r="M65" s="506">
        <v>10</v>
      </c>
      <c r="N65" s="506">
        <f t="shared" si="21"/>
        <v>13</v>
      </c>
      <c r="O65" s="506">
        <f t="shared" si="22"/>
        <v>16</v>
      </c>
      <c r="P65" s="545" t="s">
        <v>241</v>
      </c>
      <c r="Q65" s="545" t="s">
        <v>111</v>
      </c>
      <c r="R65" s="545" t="s">
        <v>207</v>
      </c>
      <c r="S65" s="545" t="s">
        <v>46</v>
      </c>
      <c r="T65" s="590" t="s">
        <v>152</v>
      </c>
      <c r="U65" s="579"/>
      <c r="V65" s="577"/>
    </row>
    <row r="66" s="432" customFormat="1" ht="17.1" customHeight="1" spans="1:22">
      <c r="A66" s="498"/>
      <c r="B66" s="501" t="s">
        <v>242</v>
      </c>
      <c r="C66" s="502" t="s">
        <v>243</v>
      </c>
      <c r="D66" s="503">
        <v>10</v>
      </c>
      <c r="E66" s="503">
        <v>1</v>
      </c>
      <c r="F66" s="503">
        <v>200</v>
      </c>
      <c r="G66" s="503">
        <v>1000</v>
      </c>
      <c r="H66" s="503" t="s">
        <v>23</v>
      </c>
      <c r="I66" s="503">
        <v>1.5</v>
      </c>
      <c r="J66" s="503"/>
      <c r="K66" s="503">
        <v>9</v>
      </c>
      <c r="L66" s="503">
        <v>14</v>
      </c>
      <c r="M66" s="503">
        <v>8</v>
      </c>
      <c r="N66" s="503">
        <f t="shared" si="21"/>
        <v>11</v>
      </c>
      <c r="O66" s="503">
        <f t="shared" si="22"/>
        <v>14</v>
      </c>
      <c r="P66" s="524" t="s">
        <v>244</v>
      </c>
      <c r="Q66" s="524" t="s">
        <v>111</v>
      </c>
      <c r="R66" s="524" t="s">
        <v>207</v>
      </c>
      <c r="S66" s="524" t="s">
        <v>46</v>
      </c>
      <c r="T66" s="633" t="s">
        <v>152</v>
      </c>
      <c r="U66" s="579"/>
      <c r="V66" s="577"/>
    </row>
    <row r="67" s="432" customFormat="1" ht="17.1" customHeight="1" spans="1:22">
      <c r="A67" s="498"/>
      <c r="B67" s="508" t="s">
        <v>245</v>
      </c>
      <c r="C67" s="505" t="s">
        <v>246</v>
      </c>
      <c r="D67" s="506">
        <v>100</v>
      </c>
      <c r="E67" s="506">
        <v>0.2</v>
      </c>
      <c r="F67" s="506">
        <v>200</v>
      </c>
      <c r="G67" s="506">
        <v>1000</v>
      </c>
      <c r="H67" s="506" t="s">
        <v>23</v>
      </c>
      <c r="I67" s="450" t="s">
        <v>247</v>
      </c>
      <c r="J67" s="450"/>
      <c r="K67" s="616">
        <v>50</v>
      </c>
      <c r="L67" s="616">
        <v>54</v>
      </c>
      <c r="M67" s="506">
        <v>10</v>
      </c>
      <c r="N67" s="506">
        <f t="shared" si="21"/>
        <v>13</v>
      </c>
      <c r="O67" s="506">
        <f t="shared" si="22"/>
        <v>16</v>
      </c>
      <c r="P67" s="617" t="s">
        <v>24</v>
      </c>
      <c r="Q67" s="545" t="s">
        <v>248</v>
      </c>
      <c r="R67" s="634" t="s">
        <v>249</v>
      </c>
      <c r="S67" s="617" t="s">
        <v>250</v>
      </c>
      <c r="T67" s="590" t="s">
        <v>152</v>
      </c>
      <c r="U67" s="579"/>
      <c r="V67" s="577"/>
    </row>
    <row r="68" s="432" customFormat="1" ht="17.1" customHeight="1" spans="1:22">
      <c r="A68" s="498"/>
      <c r="B68" s="507" t="s">
        <v>251</v>
      </c>
      <c r="C68" s="502" t="s">
        <v>252</v>
      </c>
      <c r="D68" s="503">
        <v>20</v>
      </c>
      <c r="E68" s="503">
        <v>1</v>
      </c>
      <c r="F68" s="503">
        <v>200</v>
      </c>
      <c r="G68" s="503">
        <v>1000</v>
      </c>
      <c r="H68" s="503" t="s">
        <v>23</v>
      </c>
      <c r="I68" s="503">
        <v>3</v>
      </c>
      <c r="J68" s="503"/>
      <c r="K68" s="503">
        <v>15</v>
      </c>
      <c r="L68" s="503">
        <v>40</v>
      </c>
      <c r="M68" s="503">
        <v>7</v>
      </c>
      <c r="N68" s="503">
        <f t="shared" si="21"/>
        <v>10</v>
      </c>
      <c r="O68" s="503">
        <f t="shared" si="22"/>
        <v>13</v>
      </c>
      <c r="P68" s="524" t="s">
        <v>110</v>
      </c>
      <c r="Q68" s="524" t="s">
        <v>111</v>
      </c>
      <c r="R68" s="503" t="s">
        <v>207</v>
      </c>
      <c r="S68" s="524" t="s">
        <v>196</v>
      </c>
      <c r="T68" s="633" t="s">
        <v>152</v>
      </c>
      <c r="U68" s="579"/>
      <c r="V68" s="577"/>
    </row>
    <row r="69" s="432" customFormat="1" ht="17.1" customHeight="1" spans="1:22">
      <c r="A69" s="498"/>
      <c r="B69" s="504" t="s">
        <v>253</v>
      </c>
      <c r="C69" s="505" t="s">
        <v>254</v>
      </c>
      <c r="D69" s="450">
        <v>20</v>
      </c>
      <c r="E69" s="506">
        <v>1</v>
      </c>
      <c r="F69" s="506">
        <v>200</v>
      </c>
      <c r="G69" s="506">
        <v>1000</v>
      </c>
      <c r="H69" s="506" t="s">
        <v>23</v>
      </c>
      <c r="I69" s="506">
        <v>3</v>
      </c>
      <c r="J69" s="506"/>
      <c r="K69" s="506">
        <v>15</v>
      </c>
      <c r="L69" s="506">
        <v>40</v>
      </c>
      <c r="M69" s="506">
        <v>7</v>
      </c>
      <c r="N69" s="506">
        <f t="shared" si="21"/>
        <v>10</v>
      </c>
      <c r="O69" s="506">
        <f t="shared" si="22"/>
        <v>13</v>
      </c>
      <c r="P69" s="545" t="s">
        <v>110</v>
      </c>
      <c r="Q69" s="545" t="s">
        <v>111</v>
      </c>
      <c r="R69" s="545" t="s">
        <v>207</v>
      </c>
      <c r="S69" s="545" t="s">
        <v>196</v>
      </c>
      <c r="T69" s="590" t="s">
        <v>152</v>
      </c>
      <c r="U69" s="579"/>
      <c r="V69" s="577"/>
    </row>
    <row r="70" s="432" customFormat="1" ht="17.1" customHeight="1" spans="1:22">
      <c r="A70" s="498"/>
      <c r="B70" s="507" t="s">
        <v>255</v>
      </c>
      <c r="C70" s="503" t="s">
        <v>256</v>
      </c>
      <c r="D70" s="503">
        <v>10</v>
      </c>
      <c r="E70" s="503">
        <v>1</v>
      </c>
      <c r="F70" s="503">
        <v>200</v>
      </c>
      <c r="G70" s="503">
        <v>1000</v>
      </c>
      <c r="H70" s="503" t="s">
        <v>23</v>
      </c>
      <c r="I70" s="455" t="s">
        <v>257</v>
      </c>
      <c r="J70" s="455"/>
      <c r="K70" s="503">
        <v>10</v>
      </c>
      <c r="L70" s="503">
        <v>16</v>
      </c>
      <c r="M70" s="503">
        <v>9</v>
      </c>
      <c r="N70" s="503">
        <f t="shared" si="21"/>
        <v>12</v>
      </c>
      <c r="O70" s="503">
        <f t="shared" si="22"/>
        <v>15</v>
      </c>
      <c r="P70" s="524" t="s">
        <v>258</v>
      </c>
      <c r="Q70" s="524" t="s">
        <v>111</v>
      </c>
      <c r="R70" s="635" t="s">
        <v>259</v>
      </c>
      <c r="S70" s="524" t="s">
        <v>260</v>
      </c>
      <c r="T70" s="633" t="s">
        <v>152</v>
      </c>
      <c r="U70" s="579"/>
      <c r="V70" s="577"/>
    </row>
    <row r="71" s="432" customFormat="1" ht="17.1" customHeight="1" spans="1:22">
      <c r="A71" s="498"/>
      <c r="B71" s="504" t="s">
        <v>261</v>
      </c>
      <c r="C71" s="505" t="s">
        <v>262</v>
      </c>
      <c r="D71" s="506">
        <v>5</v>
      </c>
      <c r="E71" s="506">
        <v>2</v>
      </c>
      <c r="F71" s="506">
        <v>200</v>
      </c>
      <c r="G71" s="506">
        <v>1000</v>
      </c>
      <c r="H71" s="506" t="s">
        <v>23</v>
      </c>
      <c r="I71" s="506" t="s">
        <v>55</v>
      </c>
      <c r="J71" s="506"/>
      <c r="K71" s="506">
        <v>12</v>
      </c>
      <c r="L71" s="506">
        <v>20</v>
      </c>
      <c r="M71" s="506">
        <v>10</v>
      </c>
      <c r="N71" s="506">
        <v>13</v>
      </c>
      <c r="O71" s="506">
        <v>16</v>
      </c>
      <c r="P71" s="506" t="s">
        <v>24</v>
      </c>
      <c r="Q71" s="506" t="s">
        <v>111</v>
      </c>
      <c r="R71" s="506" t="s">
        <v>207</v>
      </c>
      <c r="S71" s="506" t="s">
        <v>129</v>
      </c>
      <c r="T71" s="589">
        <v>0</v>
      </c>
      <c r="U71" s="579"/>
      <c r="V71" s="577"/>
    </row>
    <row r="72" s="432" customFormat="1" ht="17.1" customHeight="1" spans="1:22">
      <c r="A72" s="498"/>
      <c r="B72" s="507" t="s">
        <v>263</v>
      </c>
      <c r="C72" s="502" t="s">
        <v>264</v>
      </c>
      <c r="D72" s="503">
        <v>5</v>
      </c>
      <c r="E72" s="503">
        <v>2</v>
      </c>
      <c r="F72" s="503">
        <v>200</v>
      </c>
      <c r="G72" s="503">
        <v>1000</v>
      </c>
      <c r="H72" s="503" t="s">
        <v>23</v>
      </c>
      <c r="I72" s="455" t="s">
        <v>55</v>
      </c>
      <c r="J72" s="455"/>
      <c r="K72" s="503">
        <v>12</v>
      </c>
      <c r="L72" s="502">
        <v>20</v>
      </c>
      <c r="M72" s="503">
        <v>10</v>
      </c>
      <c r="N72" s="503">
        <f>M72+3</f>
        <v>13</v>
      </c>
      <c r="O72" s="503">
        <f>M72+6</f>
        <v>16</v>
      </c>
      <c r="P72" s="503" t="s">
        <v>24</v>
      </c>
      <c r="Q72" s="503" t="s">
        <v>111</v>
      </c>
      <c r="R72" s="503" t="s">
        <v>207</v>
      </c>
      <c r="S72" s="503" t="s">
        <v>129</v>
      </c>
      <c r="T72" s="588">
        <v>0</v>
      </c>
      <c r="U72" s="579"/>
      <c r="V72" s="577"/>
    </row>
    <row r="73" s="432" customFormat="1" ht="17.1" customHeight="1" spans="1:22">
      <c r="A73" s="498"/>
      <c r="B73" s="504" t="s">
        <v>265</v>
      </c>
      <c r="C73" s="506" t="s">
        <v>266</v>
      </c>
      <c r="D73" s="506">
        <v>5</v>
      </c>
      <c r="E73" s="506">
        <v>5</v>
      </c>
      <c r="F73" s="506">
        <v>20</v>
      </c>
      <c r="G73" s="506">
        <v>100</v>
      </c>
      <c r="H73" s="506" t="s">
        <v>23</v>
      </c>
      <c r="I73" s="506">
        <v>3</v>
      </c>
      <c r="J73" s="506"/>
      <c r="K73" s="506">
        <v>12</v>
      </c>
      <c r="L73" s="506">
        <v>18</v>
      </c>
      <c r="M73" s="506">
        <v>10</v>
      </c>
      <c r="N73" s="506">
        <f>M73+3</f>
        <v>13</v>
      </c>
      <c r="O73" s="506">
        <f>M73+6</f>
        <v>16</v>
      </c>
      <c r="P73" s="506" t="s">
        <v>267</v>
      </c>
      <c r="Q73" s="506" t="s">
        <v>111</v>
      </c>
      <c r="R73" s="506" t="s">
        <v>207</v>
      </c>
      <c r="S73" s="506" t="s">
        <v>129</v>
      </c>
      <c r="T73" s="589">
        <v>0</v>
      </c>
      <c r="U73" s="579"/>
      <c r="V73" s="577"/>
    </row>
    <row r="74" s="432" customFormat="1" ht="17.1" customHeight="1" spans="1:22">
      <c r="A74" s="498"/>
      <c r="B74" s="501" t="s">
        <v>268</v>
      </c>
      <c r="C74" s="503" t="s">
        <v>269</v>
      </c>
      <c r="D74" s="503">
        <v>20</v>
      </c>
      <c r="E74" s="503">
        <v>1</v>
      </c>
      <c r="F74" s="503">
        <v>200</v>
      </c>
      <c r="G74" s="503">
        <v>1000</v>
      </c>
      <c r="H74" s="503" t="s">
        <v>23</v>
      </c>
      <c r="I74" s="455" t="s">
        <v>270</v>
      </c>
      <c r="J74" s="455"/>
      <c r="K74" s="503">
        <v>9</v>
      </c>
      <c r="L74" s="502">
        <v>18</v>
      </c>
      <c r="M74" s="503">
        <v>8</v>
      </c>
      <c r="N74" s="503">
        <v>11</v>
      </c>
      <c r="O74" s="503">
        <v>14</v>
      </c>
      <c r="P74" s="524" t="s">
        <v>24</v>
      </c>
      <c r="Q74" s="503" t="s">
        <v>111</v>
      </c>
      <c r="R74" s="503" t="s">
        <v>207</v>
      </c>
      <c r="S74" s="503" t="s">
        <v>271</v>
      </c>
      <c r="T74" s="588">
        <v>0</v>
      </c>
      <c r="U74" s="579"/>
      <c r="V74" s="577"/>
    </row>
    <row r="75" s="432" customFormat="1" ht="17.1" customHeight="1" spans="1:22">
      <c r="A75" s="498"/>
      <c r="B75" s="591" t="s">
        <v>272</v>
      </c>
      <c r="C75" s="592" t="s">
        <v>273</v>
      </c>
      <c r="D75" s="592">
        <v>20</v>
      </c>
      <c r="E75" s="592">
        <v>1</v>
      </c>
      <c r="F75" s="592">
        <v>200</v>
      </c>
      <c r="G75" s="592">
        <v>1000</v>
      </c>
      <c r="H75" s="592" t="s">
        <v>23</v>
      </c>
      <c r="I75" s="506">
        <v>5</v>
      </c>
      <c r="J75" s="506"/>
      <c r="K75" s="616">
        <v>8</v>
      </c>
      <c r="L75" s="616">
        <v>15</v>
      </c>
      <c r="M75" s="506">
        <v>7</v>
      </c>
      <c r="N75" s="506">
        <f>M75+3</f>
        <v>10</v>
      </c>
      <c r="O75" s="506">
        <f>M75+6</f>
        <v>13</v>
      </c>
      <c r="P75" s="592" t="s">
        <v>24</v>
      </c>
      <c r="Q75" s="592" t="s">
        <v>111</v>
      </c>
      <c r="R75" s="592" t="s">
        <v>207</v>
      </c>
      <c r="S75" s="592" t="s">
        <v>196</v>
      </c>
      <c r="T75" s="636">
        <v>0</v>
      </c>
      <c r="U75" s="579"/>
      <c r="V75" s="577"/>
    </row>
    <row r="76" s="432" customFormat="1" ht="17.1" customHeight="1" spans="1:22">
      <c r="A76" s="593"/>
      <c r="B76" s="594" t="s">
        <v>274</v>
      </c>
      <c r="C76" s="595" t="s">
        <v>275</v>
      </c>
      <c r="D76" s="595">
        <v>5</v>
      </c>
      <c r="E76" s="595">
        <v>2</v>
      </c>
      <c r="F76" s="595">
        <v>200</v>
      </c>
      <c r="G76" s="595">
        <v>1000</v>
      </c>
      <c r="H76" s="595" t="s">
        <v>23</v>
      </c>
      <c r="I76" s="595">
        <v>4</v>
      </c>
      <c r="J76" s="595"/>
      <c r="K76" s="595">
        <v>8</v>
      </c>
      <c r="L76" s="595">
        <v>14</v>
      </c>
      <c r="M76" s="595">
        <v>7</v>
      </c>
      <c r="N76" s="595">
        <v>10</v>
      </c>
      <c r="O76" s="595">
        <v>13</v>
      </c>
      <c r="P76" s="618" t="s">
        <v>276</v>
      </c>
      <c r="Q76" s="618" t="s">
        <v>111</v>
      </c>
      <c r="R76" s="637" t="s">
        <v>277</v>
      </c>
      <c r="S76" s="638" t="s">
        <v>129</v>
      </c>
      <c r="T76" s="639">
        <v>0</v>
      </c>
      <c r="U76" s="579"/>
      <c r="V76" s="577"/>
    </row>
    <row r="77" s="432" customFormat="1" ht="17.1" customHeight="1" spans="1:22">
      <c r="A77" s="498" t="s">
        <v>278</v>
      </c>
      <c r="B77" s="596" t="s">
        <v>279</v>
      </c>
      <c r="C77" s="597" t="s">
        <v>280</v>
      </c>
      <c r="D77" s="491">
        <v>300</v>
      </c>
      <c r="E77" s="491">
        <v>0.2</v>
      </c>
      <c r="F77" s="491">
        <v>10</v>
      </c>
      <c r="G77" s="491">
        <v>20</v>
      </c>
      <c r="H77" s="491" t="s">
        <v>23</v>
      </c>
      <c r="I77" s="491" t="s">
        <v>281</v>
      </c>
      <c r="J77" s="491"/>
      <c r="K77" s="491">
        <v>12</v>
      </c>
      <c r="L77" s="491">
        <v>15</v>
      </c>
      <c r="M77" s="491">
        <v>10</v>
      </c>
      <c r="N77" s="491">
        <v>10</v>
      </c>
      <c r="O77" s="491">
        <v>10</v>
      </c>
      <c r="P77" s="619" t="s">
        <v>282</v>
      </c>
      <c r="Q77" s="491" t="s">
        <v>283</v>
      </c>
      <c r="R77" s="491" t="s">
        <v>283</v>
      </c>
      <c r="S77" s="491" t="s">
        <v>284</v>
      </c>
      <c r="T77" s="640" t="s">
        <v>72</v>
      </c>
      <c r="U77" s="576" t="s">
        <v>285</v>
      </c>
      <c r="V77" s="577"/>
    </row>
    <row r="78" s="432" customFormat="1" ht="17.1" customHeight="1" spans="1:22">
      <c r="A78" s="498"/>
      <c r="B78" s="461" t="s">
        <v>286</v>
      </c>
      <c r="C78" s="459" t="s">
        <v>287</v>
      </c>
      <c r="D78" s="459" t="s">
        <v>288</v>
      </c>
      <c r="E78" s="459" t="s">
        <v>289</v>
      </c>
      <c r="F78" s="459">
        <v>10</v>
      </c>
      <c r="G78" s="459">
        <v>20</v>
      </c>
      <c r="H78" s="459" t="s">
        <v>23</v>
      </c>
      <c r="I78" s="620" t="s">
        <v>281</v>
      </c>
      <c r="J78" s="621"/>
      <c r="K78" s="533">
        <v>12</v>
      </c>
      <c r="L78" s="533">
        <v>15</v>
      </c>
      <c r="M78" s="459">
        <v>10</v>
      </c>
      <c r="N78" s="459">
        <v>10</v>
      </c>
      <c r="O78" s="459">
        <v>10</v>
      </c>
      <c r="P78" s="459" t="s">
        <v>282</v>
      </c>
      <c r="Q78" s="459" t="s">
        <v>283</v>
      </c>
      <c r="R78" s="459" t="s">
        <v>283</v>
      </c>
      <c r="S78" s="459" t="s">
        <v>284</v>
      </c>
      <c r="T78" s="559" t="s">
        <v>72</v>
      </c>
      <c r="U78" s="576"/>
      <c r="V78" s="577"/>
    </row>
    <row r="79" s="432" customFormat="1" ht="17.1" customHeight="1" spans="1:22">
      <c r="A79" s="498"/>
      <c r="B79" s="598" t="s">
        <v>290</v>
      </c>
      <c r="C79" s="599" t="s">
        <v>291</v>
      </c>
      <c r="D79" s="599">
        <v>200</v>
      </c>
      <c r="E79" s="599">
        <v>0.2</v>
      </c>
      <c r="F79" s="599">
        <v>10</v>
      </c>
      <c r="G79" s="599">
        <v>20</v>
      </c>
      <c r="H79" s="599" t="s">
        <v>23</v>
      </c>
      <c r="I79" s="622" t="s">
        <v>281</v>
      </c>
      <c r="J79" s="623"/>
      <c r="K79" s="599" t="s">
        <v>292</v>
      </c>
      <c r="L79" s="599" t="s">
        <v>293</v>
      </c>
      <c r="M79" s="599">
        <v>10</v>
      </c>
      <c r="N79" s="599">
        <v>10</v>
      </c>
      <c r="O79" s="599">
        <v>10</v>
      </c>
      <c r="P79" s="599" t="s">
        <v>282</v>
      </c>
      <c r="Q79" s="599" t="s">
        <v>283</v>
      </c>
      <c r="R79" s="599" t="s">
        <v>283</v>
      </c>
      <c r="S79" s="599" t="s">
        <v>284</v>
      </c>
      <c r="T79" s="553" t="s">
        <v>72</v>
      </c>
      <c r="U79" s="576"/>
      <c r="V79" s="577"/>
    </row>
    <row r="80" s="432" customFormat="1" ht="17.1" customHeight="1" spans="1:22">
      <c r="A80" s="498"/>
      <c r="B80" s="600" t="s">
        <v>294</v>
      </c>
      <c r="C80" s="601" t="s">
        <v>295</v>
      </c>
      <c r="D80" s="601" t="s">
        <v>296</v>
      </c>
      <c r="E80" s="601" t="s">
        <v>289</v>
      </c>
      <c r="F80" s="601" t="s">
        <v>139</v>
      </c>
      <c r="G80" s="601" t="s">
        <v>297</v>
      </c>
      <c r="H80" s="601" t="s">
        <v>23</v>
      </c>
      <c r="I80" s="624" t="s">
        <v>281</v>
      </c>
      <c r="J80" s="625"/>
      <c r="K80" s="601" t="s">
        <v>298</v>
      </c>
      <c r="L80" s="601" t="s">
        <v>299</v>
      </c>
      <c r="M80" s="601" t="s">
        <v>139</v>
      </c>
      <c r="N80" s="601" t="s">
        <v>139</v>
      </c>
      <c r="O80" s="601" t="s">
        <v>139</v>
      </c>
      <c r="P80" s="601" t="s">
        <v>282</v>
      </c>
      <c r="Q80" s="601" t="s">
        <v>283</v>
      </c>
      <c r="R80" s="601" t="s">
        <v>283</v>
      </c>
      <c r="S80" s="601" t="s">
        <v>284</v>
      </c>
      <c r="T80" s="641" t="s">
        <v>72</v>
      </c>
      <c r="U80" s="576"/>
      <c r="V80" s="577"/>
    </row>
    <row r="81" s="432" customFormat="1" ht="17.1" customHeight="1" spans="1:22">
      <c r="A81" s="498"/>
      <c r="B81" s="602" t="s">
        <v>300</v>
      </c>
      <c r="C81" s="603" t="s">
        <v>301</v>
      </c>
      <c r="D81" s="603">
        <v>20000</v>
      </c>
      <c r="E81" s="603">
        <v>0.005</v>
      </c>
      <c r="F81" s="603">
        <v>30</v>
      </c>
      <c r="G81" s="603">
        <v>50</v>
      </c>
      <c r="H81" s="603" t="s">
        <v>23</v>
      </c>
      <c r="I81" s="603" t="s">
        <v>55</v>
      </c>
      <c r="J81" s="603"/>
      <c r="K81" s="603">
        <v>0.5</v>
      </c>
      <c r="L81" s="603">
        <v>1</v>
      </c>
      <c r="M81" s="603">
        <v>0.5</v>
      </c>
      <c r="N81" s="603">
        <v>0.5</v>
      </c>
      <c r="O81" s="603">
        <v>0.5</v>
      </c>
      <c r="P81" s="626" t="s">
        <v>302</v>
      </c>
      <c r="Q81" s="626" t="s">
        <v>303</v>
      </c>
      <c r="R81" s="626" t="s">
        <v>118</v>
      </c>
      <c r="S81" s="626" t="s">
        <v>284</v>
      </c>
      <c r="T81" s="642">
        <v>5</v>
      </c>
      <c r="U81" s="579"/>
      <c r="V81" s="577"/>
    </row>
    <row r="82" s="432" customFormat="1" ht="17.1" customHeight="1" spans="1:22">
      <c r="A82" s="498"/>
      <c r="B82" s="600" t="s">
        <v>304</v>
      </c>
      <c r="C82" s="604" t="s">
        <v>305</v>
      </c>
      <c r="D82" s="601">
        <v>10000</v>
      </c>
      <c r="E82" s="604" t="s">
        <v>306</v>
      </c>
      <c r="F82" s="601" t="s">
        <v>307</v>
      </c>
      <c r="G82" s="601" t="s">
        <v>308</v>
      </c>
      <c r="H82" s="601" t="s">
        <v>23</v>
      </c>
      <c r="I82" s="627" t="s">
        <v>55</v>
      </c>
      <c r="J82" s="627"/>
      <c r="K82" s="627">
        <v>1.2</v>
      </c>
      <c r="L82" s="627">
        <v>2</v>
      </c>
      <c r="M82" s="627">
        <v>1.2</v>
      </c>
      <c r="N82" s="627">
        <v>1.2</v>
      </c>
      <c r="O82" s="627">
        <v>1.2</v>
      </c>
      <c r="P82" s="601" t="s">
        <v>302</v>
      </c>
      <c r="Q82" s="601" t="s">
        <v>303</v>
      </c>
      <c r="R82" s="601" t="s">
        <v>118</v>
      </c>
      <c r="S82" s="601" t="s">
        <v>284</v>
      </c>
      <c r="T82" s="643">
        <v>5</v>
      </c>
      <c r="U82" s="579"/>
      <c r="V82" s="577"/>
    </row>
    <row r="83" s="432" customFormat="1" ht="17.1" customHeight="1" spans="1:22">
      <c r="A83" s="593"/>
      <c r="B83" s="605" t="s">
        <v>309</v>
      </c>
      <c r="C83" s="605" t="s">
        <v>310</v>
      </c>
      <c r="D83" s="605">
        <v>10000</v>
      </c>
      <c r="E83" s="605" t="s">
        <v>306</v>
      </c>
      <c r="F83" s="605" t="s">
        <v>307</v>
      </c>
      <c r="G83" s="605" t="s">
        <v>308</v>
      </c>
      <c r="H83" s="605" t="s">
        <v>23</v>
      </c>
      <c r="I83" s="628" t="s">
        <v>55</v>
      </c>
      <c r="J83" s="629"/>
      <c r="K83" s="605">
        <v>2</v>
      </c>
      <c r="L83" s="605">
        <v>3</v>
      </c>
      <c r="M83" s="605">
        <v>2</v>
      </c>
      <c r="N83" s="605">
        <v>2</v>
      </c>
      <c r="O83" s="605">
        <v>2</v>
      </c>
      <c r="P83" s="605" t="s">
        <v>302</v>
      </c>
      <c r="Q83" s="605" t="s">
        <v>303</v>
      </c>
      <c r="R83" s="605" t="s">
        <v>118</v>
      </c>
      <c r="S83" s="605" t="s">
        <v>284</v>
      </c>
      <c r="T83" s="644">
        <v>5</v>
      </c>
      <c r="U83" s="579"/>
      <c r="V83" s="577"/>
    </row>
    <row r="84" s="432" customFormat="1" ht="17.1" customHeight="1" spans="1:22">
      <c r="A84" s="498" t="s">
        <v>311</v>
      </c>
      <c r="B84" s="606" t="s">
        <v>312</v>
      </c>
      <c r="C84" s="607" t="s">
        <v>313</v>
      </c>
      <c r="D84" s="607">
        <v>5</v>
      </c>
      <c r="E84" s="607">
        <v>5</v>
      </c>
      <c r="F84" s="607">
        <v>1000</v>
      </c>
      <c r="G84" s="607">
        <v>1000</v>
      </c>
      <c r="H84" s="607" t="s">
        <v>23</v>
      </c>
      <c r="I84" s="630" t="s">
        <v>72</v>
      </c>
      <c r="J84" s="631"/>
      <c r="K84" s="607">
        <v>10</v>
      </c>
      <c r="L84" s="607">
        <v>15</v>
      </c>
      <c r="M84" s="607">
        <v>8</v>
      </c>
      <c r="N84" s="607">
        <v>11</v>
      </c>
      <c r="O84" s="607">
        <v>13</v>
      </c>
      <c r="P84" s="607" t="s">
        <v>314</v>
      </c>
      <c r="Q84" s="607" t="s">
        <v>111</v>
      </c>
      <c r="R84" s="607" t="s">
        <v>315</v>
      </c>
      <c r="S84" s="607" t="s">
        <v>129</v>
      </c>
      <c r="T84" s="645">
        <v>5</v>
      </c>
      <c r="U84" s="576" t="s">
        <v>316</v>
      </c>
      <c r="V84" s="577"/>
    </row>
    <row r="85" s="432" customFormat="1" ht="17.1" customHeight="1" spans="1:22">
      <c r="A85" s="593"/>
      <c r="B85" s="605"/>
      <c r="C85" s="605"/>
      <c r="D85" s="605"/>
      <c r="E85" s="605"/>
      <c r="F85" s="605"/>
      <c r="G85" s="605"/>
      <c r="H85" s="605"/>
      <c r="I85" s="628"/>
      <c r="J85" s="629"/>
      <c r="K85" s="605"/>
      <c r="L85" s="605"/>
      <c r="M85" s="605"/>
      <c r="N85" s="605"/>
      <c r="O85" s="605"/>
      <c r="P85" s="605"/>
      <c r="Q85" s="605"/>
      <c r="R85" s="605"/>
      <c r="S85" s="605"/>
      <c r="T85" s="644"/>
      <c r="U85" s="579"/>
      <c r="V85" s="577"/>
    </row>
    <row r="86" s="434" customFormat="1" ht="15.95" customHeight="1" spans="1:20">
      <c r="A86" s="434" t="s">
        <v>317</v>
      </c>
      <c r="C86" s="608"/>
      <c r="D86" s="608"/>
      <c r="E86" s="608"/>
      <c r="F86" s="608"/>
      <c r="G86" s="608"/>
      <c r="H86" s="608"/>
      <c r="K86" s="608"/>
      <c r="L86" s="608"/>
      <c r="M86" s="608"/>
      <c r="N86" s="608"/>
      <c r="O86" s="608"/>
      <c r="P86" s="608"/>
      <c r="Q86" s="608"/>
      <c r="R86" s="646" t="s">
        <v>318</v>
      </c>
      <c r="S86" s="646"/>
      <c r="T86" s="646"/>
    </row>
    <row r="87" s="434" customFormat="1" ht="15.95" customHeight="1" spans="1:20">
      <c r="A87" s="609" t="s">
        <v>319</v>
      </c>
      <c r="C87" s="608"/>
      <c r="D87" s="608"/>
      <c r="E87" s="608"/>
      <c r="F87" s="608"/>
      <c r="G87" s="608"/>
      <c r="H87" s="608"/>
      <c r="K87" s="608"/>
      <c r="L87" s="608"/>
      <c r="M87" s="608"/>
      <c r="N87" s="608"/>
      <c r="O87" s="608"/>
      <c r="P87" s="608"/>
      <c r="Q87" s="608"/>
      <c r="R87" s="646"/>
      <c r="S87" s="646"/>
      <c r="T87" s="646"/>
    </row>
    <row r="88" s="434" customFormat="1" ht="15.95" customHeight="1" spans="1:20">
      <c r="A88" s="434" t="s">
        <v>320</v>
      </c>
      <c r="C88" s="608"/>
      <c r="D88" s="608"/>
      <c r="E88" s="608"/>
      <c r="F88" s="608"/>
      <c r="G88" s="608"/>
      <c r="H88" s="608"/>
      <c r="K88" s="608"/>
      <c r="L88" s="608"/>
      <c r="M88" s="608"/>
      <c r="N88" s="608"/>
      <c r="O88" s="608"/>
      <c r="P88" s="608"/>
      <c r="Q88" s="608"/>
      <c r="R88" s="608"/>
      <c r="S88" s="608"/>
      <c r="T88" s="608"/>
    </row>
    <row r="89" s="435" customFormat="1" ht="15.95" customHeight="1" spans="1:20">
      <c r="A89" s="435" t="s">
        <v>321</v>
      </c>
      <c r="C89" s="610"/>
      <c r="D89" s="610"/>
      <c r="E89" s="610"/>
      <c r="F89" s="610"/>
      <c r="G89" s="610"/>
      <c r="H89" s="610"/>
      <c r="K89" s="610"/>
      <c r="L89" s="610"/>
      <c r="M89" s="610"/>
      <c r="N89" s="610"/>
      <c r="O89" s="610"/>
      <c r="P89" s="610"/>
      <c r="Q89" s="610"/>
      <c r="R89" s="610"/>
      <c r="S89" s="610"/>
      <c r="T89" s="610"/>
    </row>
    <row r="90" s="435" customFormat="1" ht="15.95" customHeight="1" spans="1:20">
      <c r="A90" s="435" t="s">
        <v>322</v>
      </c>
      <c r="C90" s="610"/>
      <c r="D90" s="610"/>
      <c r="E90" s="610"/>
      <c r="F90" s="610"/>
      <c r="G90" s="610"/>
      <c r="H90" s="610"/>
      <c r="K90" s="610"/>
      <c r="L90" s="610"/>
      <c r="M90" s="610"/>
      <c r="N90" s="610"/>
      <c r="O90" s="610"/>
      <c r="P90" s="610"/>
      <c r="Q90" s="610"/>
      <c r="R90" s="610"/>
      <c r="S90" s="610"/>
      <c r="T90" s="610"/>
    </row>
    <row r="91" s="435" customFormat="1" ht="15.95" customHeight="1" spans="1:20">
      <c r="A91" s="435" t="s">
        <v>323</v>
      </c>
      <c r="C91" s="610"/>
      <c r="D91" s="610"/>
      <c r="E91" s="610"/>
      <c r="F91" s="610"/>
      <c r="G91" s="610"/>
      <c r="H91" s="610"/>
      <c r="K91" s="610"/>
      <c r="L91" s="610"/>
      <c r="M91" s="610"/>
      <c r="N91" s="610"/>
      <c r="O91" s="610"/>
      <c r="P91" s="610"/>
      <c r="Q91" s="610"/>
      <c r="R91" s="610"/>
      <c r="S91" s="610"/>
      <c r="T91" s="610"/>
    </row>
    <row r="92" s="435" customFormat="1" ht="15.95" customHeight="1" spans="1:20">
      <c r="A92" s="435" t="s">
        <v>324</v>
      </c>
      <c r="C92" s="610"/>
      <c r="D92" s="610"/>
      <c r="E92" s="610"/>
      <c r="F92" s="610"/>
      <c r="G92" s="610"/>
      <c r="H92" s="610"/>
      <c r="K92" s="610"/>
      <c r="L92" s="610"/>
      <c r="M92" s="610"/>
      <c r="N92" s="610"/>
      <c r="O92" s="610"/>
      <c r="P92" s="610"/>
      <c r="Q92" s="610"/>
      <c r="R92" s="610"/>
      <c r="S92" s="610"/>
      <c r="T92" s="610"/>
    </row>
    <row r="93" s="435" customFormat="1" ht="15.95" customHeight="1" spans="1:20">
      <c r="A93" s="435" t="s">
        <v>325</v>
      </c>
      <c r="C93" s="610"/>
      <c r="D93" s="610"/>
      <c r="E93" s="610"/>
      <c r="F93" s="610"/>
      <c r="G93" s="610"/>
      <c r="H93" s="610"/>
      <c r="K93" s="610"/>
      <c r="L93" s="610"/>
      <c r="M93" s="610"/>
      <c r="N93" s="610"/>
      <c r="O93" s="610"/>
      <c r="P93" s="610"/>
      <c r="Q93" s="610"/>
      <c r="R93" s="610"/>
      <c r="S93" s="610"/>
      <c r="T93" s="610"/>
    </row>
    <row r="94" s="435" customFormat="1" ht="15.95" customHeight="1" spans="1:20">
      <c r="A94" s="435" t="s">
        <v>326</v>
      </c>
      <c r="C94" s="610"/>
      <c r="D94" s="610"/>
      <c r="E94" s="610"/>
      <c r="F94" s="610"/>
      <c r="G94" s="610"/>
      <c r="H94" s="610"/>
      <c r="K94" s="610"/>
      <c r="L94" s="610"/>
      <c r="M94" s="610"/>
      <c r="N94" s="610"/>
      <c r="O94" s="610"/>
      <c r="P94" s="610"/>
      <c r="Q94" s="610"/>
      <c r="R94" s="610"/>
      <c r="S94" s="610"/>
      <c r="T94" s="610"/>
    </row>
    <row r="95" s="436" customFormat="1" ht="15.95" customHeight="1" spans="1:20">
      <c r="A95" s="611" t="s">
        <v>327</v>
      </c>
      <c r="C95" s="612"/>
      <c r="D95" s="612"/>
      <c r="E95" s="612"/>
      <c r="F95" s="612"/>
      <c r="G95" s="612"/>
      <c r="H95" s="612"/>
      <c r="K95" s="612"/>
      <c r="L95" s="612"/>
      <c r="M95" s="612"/>
      <c r="N95" s="612"/>
      <c r="O95" s="612"/>
      <c r="P95" s="612"/>
      <c r="Q95" s="647"/>
      <c r="R95" s="612"/>
      <c r="S95" s="612"/>
      <c r="T95" s="612"/>
    </row>
    <row r="96" s="434" customFormat="1" ht="15.95" customHeight="1" spans="3:20">
      <c r="C96" s="608"/>
      <c r="D96" s="608"/>
      <c r="E96" s="608"/>
      <c r="F96" s="608"/>
      <c r="G96" s="608"/>
      <c r="H96" s="608"/>
      <c r="K96" s="608"/>
      <c r="L96" s="608"/>
      <c r="M96" s="608"/>
      <c r="N96" s="608"/>
      <c r="O96" s="608"/>
      <c r="P96" s="608"/>
      <c r="Q96" s="648"/>
      <c r="R96" s="608"/>
      <c r="S96" s="608"/>
      <c r="T96" s="608"/>
    </row>
    <row r="97" s="434" customFormat="1" ht="15.95" customHeight="1" spans="1:20">
      <c r="A97" s="434" t="s">
        <v>328</v>
      </c>
      <c r="C97" s="608"/>
      <c r="D97" s="608"/>
      <c r="E97" s="608"/>
      <c r="F97" s="608"/>
      <c r="G97" s="608"/>
      <c r="H97" s="608"/>
      <c r="K97" s="608"/>
      <c r="L97" s="608"/>
      <c r="M97" s="608"/>
      <c r="N97" s="608"/>
      <c r="O97" s="608"/>
      <c r="P97" s="608"/>
      <c r="Q97" s="648"/>
      <c r="R97" s="608"/>
      <c r="S97" s="608"/>
      <c r="T97" s="608"/>
    </row>
    <row r="98" s="434" customFormat="1" ht="15.95" customHeight="1" spans="1:20">
      <c r="A98" s="434" t="s">
        <v>329</v>
      </c>
      <c r="C98" s="608"/>
      <c r="D98" s="608"/>
      <c r="E98" s="608"/>
      <c r="F98" s="608"/>
      <c r="G98" s="608"/>
      <c r="H98" s="608"/>
      <c r="K98" s="608"/>
      <c r="L98" s="608"/>
      <c r="M98" s="608"/>
      <c r="N98" s="608"/>
      <c r="O98" s="608"/>
      <c r="P98" s="608"/>
      <c r="Q98" s="648"/>
      <c r="R98" s="608"/>
      <c r="S98" s="608"/>
      <c r="T98" s="608"/>
    </row>
    <row r="99" s="434" customFormat="1" ht="15.95" customHeight="1" spans="1:20">
      <c r="A99" s="434" t="s">
        <v>330</v>
      </c>
      <c r="C99" s="608"/>
      <c r="D99" s="608"/>
      <c r="E99" s="608"/>
      <c r="F99" s="608"/>
      <c r="G99" s="608"/>
      <c r="H99" s="608"/>
      <c r="K99" s="608"/>
      <c r="L99" s="608"/>
      <c r="M99" s="608"/>
      <c r="N99" s="608"/>
      <c r="O99" s="608"/>
      <c r="P99" s="608"/>
      <c r="Q99" s="648"/>
      <c r="R99" s="608"/>
      <c r="S99" s="608"/>
      <c r="T99" s="608"/>
    </row>
    <row r="100" s="434" customFormat="1" ht="15.95" customHeight="1" spans="1:20">
      <c r="A100" s="434" t="s">
        <v>331</v>
      </c>
      <c r="C100" s="608"/>
      <c r="D100" s="608"/>
      <c r="E100" s="608"/>
      <c r="F100" s="608"/>
      <c r="G100" s="608"/>
      <c r="H100" s="608"/>
      <c r="K100" s="608"/>
      <c r="L100" s="608"/>
      <c r="M100" s="608"/>
      <c r="N100" s="608"/>
      <c r="O100" s="608"/>
      <c r="P100" s="608"/>
      <c r="Q100" s="648"/>
      <c r="R100" s="608"/>
      <c r="S100" s="608"/>
      <c r="T100" s="608"/>
    </row>
    <row r="101" s="434" customFormat="1" ht="15.95" customHeight="1" spans="1:20">
      <c r="A101" s="434" t="s">
        <v>332</v>
      </c>
      <c r="C101" s="608"/>
      <c r="D101" s="608"/>
      <c r="E101" s="608"/>
      <c r="F101" s="608"/>
      <c r="G101" s="608"/>
      <c r="H101" s="608"/>
      <c r="K101" s="608"/>
      <c r="L101" s="608"/>
      <c r="M101" s="608"/>
      <c r="N101" s="608"/>
      <c r="O101" s="608"/>
      <c r="P101" s="608"/>
      <c r="Q101" s="648"/>
      <c r="R101" s="608"/>
      <c r="S101" s="608"/>
      <c r="T101" s="608"/>
    </row>
    <row r="102" s="437" customFormat="1" ht="11.25" customHeight="1" spans="3:20">
      <c r="C102" s="613"/>
      <c r="D102" s="613"/>
      <c r="E102" s="613"/>
      <c r="F102" s="613"/>
      <c r="G102" s="613"/>
      <c r="H102" s="613"/>
      <c r="K102" s="613"/>
      <c r="L102" s="613"/>
      <c r="M102" s="613"/>
      <c r="N102" s="613"/>
      <c r="O102" s="613"/>
      <c r="P102" s="613"/>
      <c r="Q102" s="649"/>
      <c r="R102" s="613"/>
      <c r="S102" s="613"/>
      <c r="T102" s="613"/>
    </row>
    <row r="103" s="437" customFormat="1" ht="11.25" customHeight="1" spans="3:20">
      <c r="C103" s="613"/>
      <c r="D103" s="613"/>
      <c r="E103" s="613"/>
      <c r="F103" s="613"/>
      <c r="G103" s="613"/>
      <c r="H103" s="613"/>
      <c r="K103" s="613"/>
      <c r="L103" s="613"/>
      <c r="M103" s="613"/>
      <c r="N103" s="613"/>
      <c r="O103" s="613"/>
      <c r="P103" s="613"/>
      <c r="Q103" s="649"/>
      <c r="R103" s="613"/>
      <c r="S103" s="613"/>
      <c r="T103" s="613"/>
    </row>
    <row r="109" spans="3:10">
      <c r="C109" s="614"/>
      <c r="D109" s="608" t="s">
        <v>333</v>
      </c>
      <c r="E109" s="608" t="s">
        <v>334</v>
      </c>
      <c r="F109" s="608"/>
      <c r="G109" s="608" t="s">
        <v>335</v>
      </c>
      <c r="H109" s="608"/>
      <c r="I109" s="632" t="s">
        <v>336</v>
      </c>
      <c r="J109" s="632"/>
    </row>
    <row r="110" spans="3:10">
      <c r="C110" s="597" t="s">
        <v>280</v>
      </c>
      <c r="D110" s="608">
        <v>3945.68</v>
      </c>
      <c r="E110" s="615">
        <f t="shared" ref="E110:E113" si="23">D110*D77*K77/100</f>
        <v>142044.48</v>
      </c>
      <c r="F110" s="615"/>
      <c r="G110" s="615">
        <f t="shared" ref="G110:G113" si="24">D110*D77*L77/100</f>
        <v>177555.6</v>
      </c>
      <c r="H110" s="615"/>
      <c r="I110" s="434">
        <f t="shared" ref="I110:I113" si="25">D110*D77*0.23/10000</f>
        <v>27.225192</v>
      </c>
      <c r="J110" s="434"/>
    </row>
    <row r="111" spans="3:10">
      <c r="C111" s="459" t="s">
        <v>287</v>
      </c>
      <c r="D111" s="608">
        <v>2676.9</v>
      </c>
      <c r="E111" s="615">
        <f t="shared" si="23"/>
        <v>96368.4</v>
      </c>
      <c r="F111" s="615"/>
      <c r="G111" s="615">
        <f t="shared" si="24"/>
        <v>120460.5</v>
      </c>
      <c r="H111" s="615"/>
      <c r="I111" s="434">
        <f t="shared" si="25"/>
        <v>18.47061</v>
      </c>
      <c r="J111" s="434"/>
    </row>
    <row r="112" spans="3:10">
      <c r="C112" s="599" t="s">
        <v>291</v>
      </c>
      <c r="D112" s="608">
        <v>6121.66</v>
      </c>
      <c r="E112" s="615">
        <f t="shared" si="23"/>
        <v>171406.48</v>
      </c>
      <c r="F112" s="615"/>
      <c r="G112" s="615">
        <f t="shared" si="24"/>
        <v>208136.44</v>
      </c>
      <c r="H112" s="615"/>
      <c r="I112" s="434">
        <f t="shared" si="25"/>
        <v>28.159636</v>
      </c>
      <c r="J112" s="434"/>
    </row>
    <row r="113" spans="3:10">
      <c r="C113" s="601" t="s">
        <v>295</v>
      </c>
      <c r="D113" s="608">
        <v>6593.67</v>
      </c>
      <c r="E113" s="615">
        <f t="shared" si="23"/>
        <v>197810.1</v>
      </c>
      <c r="F113" s="615"/>
      <c r="G113" s="615">
        <f t="shared" si="24"/>
        <v>237372.12</v>
      </c>
      <c r="H113" s="615"/>
      <c r="I113" s="434">
        <f t="shared" si="25"/>
        <v>30.330882</v>
      </c>
      <c r="J113" s="434"/>
    </row>
    <row r="114" spans="3:4">
      <c r="C114" s="608"/>
      <c r="D114" s="608"/>
    </row>
  </sheetData>
  <mergeCells count="268">
    <mergeCell ref="A1:T1"/>
    <mergeCell ref="H2:J2"/>
    <mergeCell ref="I3:J3"/>
    <mergeCell ref="I4:J4"/>
    <mergeCell ref="I5:J5"/>
    <mergeCell ref="I6:J6"/>
    <mergeCell ref="I7:J7"/>
    <mergeCell ref="I8:J8"/>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2:J42"/>
    <mergeCell ref="I43:J43"/>
    <mergeCell ref="I44:J44"/>
    <mergeCell ref="I45:J45"/>
    <mergeCell ref="I46:J46"/>
    <mergeCell ref="I47:J47"/>
    <mergeCell ref="I48:J48"/>
    <mergeCell ref="I49:J49"/>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R86:T86"/>
    <mergeCell ref="E109:F109"/>
    <mergeCell ref="G109:H109"/>
    <mergeCell ref="E110:F110"/>
    <mergeCell ref="G110:H110"/>
    <mergeCell ref="E111:F111"/>
    <mergeCell ref="G111:H111"/>
    <mergeCell ref="E112:F112"/>
    <mergeCell ref="G112:H112"/>
    <mergeCell ref="E113:F113"/>
    <mergeCell ref="G113:H113"/>
    <mergeCell ref="A3:A21"/>
    <mergeCell ref="A22:A25"/>
    <mergeCell ref="A26:A53"/>
    <mergeCell ref="A54:A76"/>
    <mergeCell ref="A77:A83"/>
    <mergeCell ref="A84:A85"/>
    <mergeCell ref="B4:B5"/>
    <mergeCell ref="B7:B8"/>
    <mergeCell ref="B14:B15"/>
    <mergeCell ref="B29:B30"/>
    <mergeCell ref="B33:B34"/>
    <mergeCell ref="B36:B37"/>
    <mergeCell ref="B38:B39"/>
    <mergeCell ref="B40:B41"/>
    <mergeCell ref="B45:B46"/>
    <mergeCell ref="B50:B51"/>
    <mergeCell ref="C4:C5"/>
    <mergeCell ref="C7:C8"/>
    <mergeCell ref="C14:C15"/>
    <mergeCell ref="C29:C30"/>
    <mergeCell ref="C33:C34"/>
    <mergeCell ref="C36:C37"/>
    <mergeCell ref="C38:C39"/>
    <mergeCell ref="C40:C41"/>
    <mergeCell ref="C45:C46"/>
    <mergeCell ref="C50:C51"/>
    <mergeCell ref="D4:D5"/>
    <mergeCell ref="D7:D8"/>
    <mergeCell ref="D14:D15"/>
    <mergeCell ref="D29:D30"/>
    <mergeCell ref="D33:D34"/>
    <mergeCell ref="D36:D37"/>
    <mergeCell ref="D38:D39"/>
    <mergeCell ref="D40:D41"/>
    <mergeCell ref="D45:D46"/>
    <mergeCell ref="D50:D51"/>
    <mergeCell ref="E4:E5"/>
    <mergeCell ref="E7:E8"/>
    <mergeCell ref="E14:E15"/>
    <mergeCell ref="E29:E30"/>
    <mergeCell ref="E33:E34"/>
    <mergeCell ref="E36:E37"/>
    <mergeCell ref="E38:E39"/>
    <mergeCell ref="E40:E41"/>
    <mergeCell ref="E45:E46"/>
    <mergeCell ref="E50:E51"/>
    <mergeCell ref="F4:F5"/>
    <mergeCell ref="F7:F8"/>
    <mergeCell ref="F14:F15"/>
    <mergeCell ref="F29:F30"/>
    <mergeCell ref="F33:F34"/>
    <mergeCell ref="F36:F37"/>
    <mergeCell ref="F38:F39"/>
    <mergeCell ref="F40:F41"/>
    <mergeCell ref="F45:F46"/>
    <mergeCell ref="F50:F51"/>
    <mergeCell ref="G4:G5"/>
    <mergeCell ref="G7:G8"/>
    <mergeCell ref="G14:G15"/>
    <mergeCell ref="G29:G30"/>
    <mergeCell ref="G33:G34"/>
    <mergeCell ref="G36:G37"/>
    <mergeCell ref="G38:G39"/>
    <mergeCell ref="G40:G41"/>
    <mergeCell ref="G45:G46"/>
    <mergeCell ref="G50:G51"/>
    <mergeCell ref="H40:H41"/>
    <mergeCell ref="H50:H51"/>
    <mergeCell ref="K4:K5"/>
    <mergeCell ref="K7:K8"/>
    <mergeCell ref="K14:K15"/>
    <mergeCell ref="K29:K30"/>
    <mergeCell ref="K33:K34"/>
    <mergeCell ref="K36:K37"/>
    <mergeCell ref="K38:K39"/>
    <mergeCell ref="K40:K41"/>
    <mergeCell ref="K45:K46"/>
    <mergeCell ref="K50:K51"/>
    <mergeCell ref="L4:L5"/>
    <mergeCell ref="L7:L8"/>
    <mergeCell ref="L14:L15"/>
    <mergeCell ref="L29:L30"/>
    <mergeCell ref="L33:L34"/>
    <mergeCell ref="L36:L37"/>
    <mergeCell ref="L38:L39"/>
    <mergeCell ref="L40:L41"/>
    <mergeCell ref="L45:L46"/>
    <mergeCell ref="L50:L51"/>
    <mergeCell ref="M4:M5"/>
    <mergeCell ref="M7:M8"/>
    <mergeCell ref="M14:M15"/>
    <mergeCell ref="M29:M30"/>
    <mergeCell ref="M33:M34"/>
    <mergeCell ref="M36:M37"/>
    <mergeCell ref="M38:M39"/>
    <mergeCell ref="M40:M41"/>
    <mergeCell ref="M45:M46"/>
    <mergeCell ref="M50:M51"/>
    <mergeCell ref="N4:N5"/>
    <mergeCell ref="N7:N8"/>
    <mergeCell ref="N14:N15"/>
    <mergeCell ref="N29:N30"/>
    <mergeCell ref="N33:N34"/>
    <mergeCell ref="N36:N37"/>
    <mergeCell ref="N38:N39"/>
    <mergeCell ref="N40:N41"/>
    <mergeCell ref="N45:N46"/>
    <mergeCell ref="N50:N51"/>
    <mergeCell ref="O4:O5"/>
    <mergeCell ref="O7:O8"/>
    <mergeCell ref="O14:O15"/>
    <mergeCell ref="O29:O30"/>
    <mergeCell ref="O33:O34"/>
    <mergeCell ref="O36:O37"/>
    <mergeCell ref="O38:O39"/>
    <mergeCell ref="O40:O41"/>
    <mergeCell ref="O45:O46"/>
    <mergeCell ref="O50:O51"/>
    <mergeCell ref="P4:P5"/>
    <mergeCell ref="P7:P8"/>
    <mergeCell ref="P14:P15"/>
    <mergeCell ref="P29:P30"/>
    <mergeCell ref="P33:P34"/>
    <mergeCell ref="P36:P37"/>
    <mergeCell ref="P38:P39"/>
    <mergeCell ref="P40:P41"/>
    <mergeCell ref="P45:P46"/>
    <mergeCell ref="P50:P51"/>
    <mergeCell ref="Q4:Q5"/>
    <mergeCell ref="Q7:Q8"/>
    <mergeCell ref="Q14:Q15"/>
    <mergeCell ref="Q29:Q30"/>
    <mergeCell ref="Q33:Q34"/>
    <mergeCell ref="Q36:Q37"/>
    <mergeCell ref="Q38:Q39"/>
    <mergeCell ref="Q40:Q41"/>
    <mergeCell ref="Q45:Q46"/>
    <mergeCell ref="Q50:Q51"/>
    <mergeCell ref="R4:R5"/>
    <mergeCell ref="R7:R8"/>
    <mergeCell ref="R14:R15"/>
    <mergeCell ref="R29:R30"/>
    <mergeCell ref="R33:R34"/>
    <mergeCell ref="R36:R37"/>
    <mergeCell ref="R38:R39"/>
    <mergeCell ref="R40:R41"/>
    <mergeCell ref="R45:R46"/>
    <mergeCell ref="R50:R51"/>
    <mergeCell ref="S4:S5"/>
    <mergeCell ref="S7:S8"/>
    <mergeCell ref="S14:S15"/>
    <mergeCell ref="S29:S30"/>
    <mergeCell ref="S33:S34"/>
    <mergeCell ref="S36:S37"/>
    <mergeCell ref="S38:S39"/>
    <mergeCell ref="S40:S41"/>
    <mergeCell ref="S45:S46"/>
    <mergeCell ref="S50:S51"/>
    <mergeCell ref="T4:T5"/>
    <mergeCell ref="T7:T8"/>
    <mergeCell ref="T14:T15"/>
    <mergeCell ref="T29:T30"/>
    <mergeCell ref="T33:T34"/>
    <mergeCell ref="T36:T37"/>
    <mergeCell ref="T38:T39"/>
    <mergeCell ref="T40:T41"/>
    <mergeCell ref="T45:T46"/>
    <mergeCell ref="T50:T51"/>
    <mergeCell ref="U3:V20"/>
    <mergeCell ref="U22:V25"/>
    <mergeCell ref="I50:J51"/>
    <mergeCell ref="U54:V75"/>
    <mergeCell ref="U26:V53"/>
    <mergeCell ref="U77:V83"/>
    <mergeCell ref="I40:J41"/>
    <mergeCell ref="U84:V85"/>
  </mergeCells>
  <conditionalFormatting sqref="B3">
    <cfRule type="expression" dxfId="0" priority="277">
      <formula>"MOD(COUNTA($B$3:$B3),2)"</formula>
    </cfRule>
  </conditionalFormatting>
  <conditionalFormatting sqref="I3">
    <cfRule type="expression" dxfId="1" priority="174">
      <formula>"MOD(COUNTA($B$3:$U$87),2)"</formula>
    </cfRule>
  </conditionalFormatting>
  <conditionalFormatting sqref="K3:O3">
    <cfRule type="expression" dxfId="1" priority="1">
      <formula>"MOD(COUNTA($B$3:$U$87),2)"</formula>
    </cfRule>
  </conditionalFormatting>
  <conditionalFormatting sqref="I6">
    <cfRule type="expression" dxfId="1" priority="233">
      <formula>"MOD(COUNTA($B$3:$U$87),2)"</formula>
    </cfRule>
  </conditionalFormatting>
  <conditionalFormatting sqref="K6:O6">
    <cfRule type="expression" dxfId="1" priority="95">
      <formula>"MOD(COUNTA($B$3:$U$87),2)"</formula>
    </cfRule>
  </conditionalFormatting>
  <conditionalFormatting sqref="I7">
    <cfRule type="expression" dxfId="1" priority="47">
      <formula>"MOD(COUNTA($B$3:$U$87),2)"</formula>
    </cfRule>
  </conditionalFormatting>
  <conditionalFormatting sqref="I9">
    <cfRule type="expression" dxfId="1" priority="15">
      <formula>"MOD(COUNTA($B$3:$U$87),2)"</formula>
    </cfRule>
  </conditionalFormatting>
  <conditionalFormatting sqref="K9:O9">
    <cfRule type="expression" dxfId="1" priority="55">
      <formula>"MOD(COUNTA($B$3:$U$87),2)"</formula>
    </cfRule>
  </conditionalFormatting>
  <conditionalFormatting sqref="I10">
    <cfRule type="expression" dxfId="1" priority="186">
      <formula>"MOD(COUNTA($B$3:$U$87),2)"</formula>
    </cfRule>
  </conditionalFormatting>
  <conditionalFormatting sqref="K11:O11">
    <cfRule type="expression" dxfId="1" priority="54">
      <formula>"MOD(COUNTA($B$3:$U$87),2)"</formula>
    </cfRule>
  </conditionalFormatting>
  <conditionalFormatting sqref="I12">
    <cfRule type="expression" dxfId="1" priority="185">
      <formula>"MOD(COUNTA($B$3:$U$87),2)"</formula>
    </cfRule>
  </conditionalFormatting>
  <conditionalFormatting sqref="I13">
    <cfRule type="expression" dxfId="1" priority="197">
      <formula>"MOD(COUNTA($B$3:$U$87),2)"</formula>
    </cfRule>
  </conditionalFormatting>
  <conditionalFormatting sqref="K13:O13">
    <cfRule type="expression" dxfId="1" priority="94">
      <formula>"MOD(COUNTA($B$3:$U$87),2)"</formula>
    </cfRule>
  </conditionalFormatting>
  <conditionalFormatting sqref="I14">
    <cfRule type="expression" dxfId="1" priority="268">
      <formula>"MOD(COUNTA($B$3:$U$87),2)"</formula>
    </cfRule>
  </conditionalFormatting>
  <conditionalFormatting sqref="K16:O16">
    <cfRule type="expression" dxfId="1" priority="93">
      <formula>"MOD(COUNTA($B$3:$U$87),2)"</formula>
    </cfRule>
  </conditionalFormatting>
  <conditionalFormatting sqref="I17">
    <cfRule type="expression" dxfId="1" priority="244">
      <formula>"MOD(COUNTA($B$3:$U$87),2)"</formula>
    </cfRule>
  </conditionalFormatting>
  <conditionalFormatting sqref="I18">
    <cfRule type="expression" dxfId="1" priority="88">
      <formula>"MOD(COUNTA($B$3:$U$87),2)"</formula>
    </cfRule>
  </conditionalFormatting>
  <conditionalFormatting sqref="I19">
    <cfRule type="expression" dxfId="1" priority="14">
      <formula>"MOD(COUNTA($B$3:$U$87),2)"</formula>
    </cfRule>
  </conditionalFormatting>
  <conditionalFormatting sqref="K19">
    <cfRule type="expression" dxfId="1" priority="148">
      <formula>"MOD(COUNTA($B$3:$U$87),2)"</formula>
    </cfRule>
  </conditionalFormatting>
  <conditionalFormatting sqref="L19">
    <cfRule type="expression" dxfId="1" priority="146">
      <formula>"MOD(COUNTA($B$3:$U$87),2)"</formula>
    </cfRule>
  </conditionalFormatting>
  <conditionalFormatting sqref="M19">
    <cfRule type="expression" dxfId="1" priority="144">
      <formula>"MOD(COUNTA($B$3:$U$87),2)"</formula>
    </cfRule>
  </conditionalFormatting>
  <conditionalFormatting sqref="N19">
    <cfRule type="expression" dxfId="1" priority="143">
      <formula>"MOD(COUNTA($B$3:$U$87),2)"</formula>
    </cfRule>
  </conditionalFormatting>
  <conditionalFormatting sqref="O19">
    <cfRule type="expression" dxfId="1" priority="142">
      <formula>"MOD(COUNTA($B$3:$U$87),2)"</formula>
    </cfRule>
  </conditionalFormatting>
  <conditionalFormatting sqref="I20">
    <cfRule type="expression" dxfId="1" priority="170">
      <formula>"MOD(COUNTA($B$3:$U$87),2)"</formula>
    </cfRule>
  </conditionalFormatting>
  <conditionalFormatting sqref="K20:O20">
    <cfRule type="expression" dxfId="1" priority="92">
      <formula>"MOD(COUNTA($B$3:$U$87),2)"</formula>
    </cfRule>
  </conditionalFormatting>
  <conditionalFormatting sqref="I21">
    <cfRule type="expression" dxfId="1" priority="82">
      <formula>"MOD(COUNTA($B$3:$U$87),2)"</formula>
    </cfRule>
  </conditionalFormatting>
  <conditionalFormatting sqref="K21">
    <cfRule type="expression" dxfId="1" priority="137">
      <formula>"MOD(COUNTA($B$3:$U$87),2)"</formula>
    </cfRule>
  </conditionalFormatting>
  <conditionalFormatting sqref="L21">
    <cfRule type="expression" dxfId="1" priority="136">
      <formula>"MOD(COUNTA($B$3:$U$87),2)"</formula>
    </cfRule>
  </conditionalFormatting>
  <conditionalFormatting sqref="M21">
    <cfRule type="expression" dxfId="1" priority="135">
      <formula>"MOD(COUNTA($B$3:$U$87),2)"</formula>
    </cfRule>
  </conditionalFormatting>
  <conditionalFormatting sqref="N21">
    <cfRule type="expression" dxfId="1" priority="134">
      <formula>"MOD(COUNTA($B$3:$U$87),2)"</formula>
    </cfRule>
  </conditionalFormatting>
  <conditionalFormatting sqref="O21">
    <cfRule type="expression" dxfId="1" priority="133">
      <formula>"MOD(COUNTA($B$3:$U$87),2)"</formula>
    </cfRule>
  </conditionalFormatting>
  <conditionalFormatting sqref="K22:O22">
    <cfRule type="expression" dxfId="1" priority="91">
      <formula>"MOD(COUNTA($B$3:$U$87),2)"</formula>
    </cfRule>
  </conditionalFormatting>
  <conditionalFormatting sqref="I23">
    <cfRule type="expression" dxfId="1" priority="217">
      <formula>"MOD(COUNTA($B$3:$U$87),2)"</formula>
    </cfRule>
  </conditionalFormatting>
  <conditionalFormatting sqref="I24">
    <cfRule type="expression" dxfId="1" priority="218">
      <formula>"MOD(COUNTA($B$3:$U$87),2)"</formula>
    </cfRule>
  </conditionalFormatting>
  <conditionalFormatting sqref="K24:O24">
    <cfRule type="expression" dxfId="1" priority="90">
      <formula>"MOD(COUNTA($B$3:$U$87),2)"</formula>
    </cfRule>
  </conditionalFormatting>
  <conditionalFormatting sqref="K25">
    <cfRule type="expression" dxfId="1" priority="81">
      <formula>"MOD(COUNTA($B$3:$U$87),2)"</formula>
    </cfRule>
  </conditionalFormatting>
  <conditionalFormatting sqref="L25">
    <cfRule type="expression" dxfId="1" priority="80">
      <formula>"MOD(COUNTA($B$3:$U$87),2)"</formula>
    </cfRule>
  </conditionalFormatting>
  <conditionalFormatting sqref="M25">
    <cfRule type="expression" dxfId="1" priority="79">
      <formula>"MOD(COUNTA($B$3:$U$87),2)"</formula>
    </cfRule>
  </conditionalFormatting>
  <conditionalFormatting sqref="N25">
    <cfRule type="expression" dxfId="1" priority="78">
      <formula>"MOD(COUNTA($B$3:$U$87),2)"</formula>
    </cfRule>
  </conditionalFormatting>
  <conditionalFormatting sqref="O25">
    <cfRule type="expression" dxfId="1" priority="77">
      <formula>"MOD(COUNTA($B$3:$U$87),2)"</formula>
    </cfRule>
  </conditionalFormatting>
  <conditionalFormatting sqref="I26">
    <cfRule type="expression" dxfId="1" priority="130">
      <formula>"MOD(COUNTA($B$3:$U$87),2)"</formula>
    </cfRule>
  </conditionalFormatting>
  <conditionalFormatting sqref="I27">
    <cfRule type="expression" dxfId="1" priority="129">
      <formula>"MOD(COUNTA($B$3:$U$87),2)"</formula>
    </cfRule>
  </conditionalFormatting>
  <conditionalFormatting sqref="I28">
    <cfRule type="expression" dxfId="1" priority="124">
      <formula>"MOD(COUNTA($B$3:$U$87),2)"</formula>
    </cfRule>
  </conditionalFormatting>
  <conditionalFormatting sqref="I30">
    <cfRule type="expression" dxfId="1" priority="230">
      <formula>"MOD(COUNTA($B$3:$U$87),2)"</formula>
    </cfRule>
  </conditionalFormatting>
  <conditionalFormatting sqref="I31">
    <cfRule type="expression" dxfId="1" priority="183">
      <formula>"MOD(COUNTA($B$3:$U$87),2)"</formula>
    </cfRule>
  </conditionalFormatting>
  <conditionalFormatting sqref="I32">
    <cfRule type="expression" dxfId="1" priority="128">
      <formula>"MOD(COUNTA($B$3:$U$87),2)"</formula>
    </cfRule>
  </conditionalFormatting>
  <conditionalFormatting sqref="I34">
    <cfRule type="expression" dxfId="1" priority="229">
      <formula>"MOD(COUNTA($B$3:$U$87),2)"</formula>
    </cfRule>
  </conditionalFormatting>
  <conditionalFormatting sqref="I35">
    <cfRule type="expression" dxfId="1" priority="127">
      <formula>"MOD(COUNTA($B$3:$U$87),2)"</formula>
    </cfRule>
  </conditionalFormatting>
  <conditionalFormatting sqref="I36">
    <cfRule type="expression" dxfId="1" priority="123">
      <formula>"MOD(COUNTA($B$3:$U$87),2)"</formula>
    </cfRule>
  </conditionalFormatting>
  <conditionalFormatting sqref="I37">
    <cfRule type="expression" dxfId="1" priority="122">
      <formula>"MOD(COUNTA($B$3:$U$87),2)"</formula>
    </cfRule>
  </conditionalFormatting>
  <conditionalFormatting sqref="I38">
    <cfRule type="expression" dxfId="1" priority="115">
      <formula>"MOD(COUNTA($B$3:$U$87),2)"</formula>
    </cfRule>
  </conditionalFormatting>
  <conditionalFormatting sqref="I39">
    <cfRule type="expression" dxfId="1" priority="114">
      <formula>"MOD(COUNTA($B$3:$U$87),2)"</formula>
    </cfRule>
  </conditionalFormatting>
  <conditionalFormatting sqref="I40">
    <cfRule type="expression" dxfId="1" priority="74">
      <formula>"MOD(COUNTA($B$3:$U$87),2)"</formula>
    </cfRule>
  </conditionalFormatting>
  <conditionalFormatting sqref="I44">
    <cfRule type="expression" dxfId="1" priority="177">
      <formula>"MOD(COUNTA($B$3:$U$87),2)"</formula>
    </cfRule>
  </conditionalFormatting>
  <conditionalFormatting sqref="I46">
    <cfRule type="expression" dxfId="1" priority="228">
      <formula>"MOD(COUNTA($B$3:$U$87),2)"</formula>
    </cfRule>
  </conditionalFormatting>
  <conditionalFormatting sqref="I47">
    <cfRule type="expression" dxfId="1" priority="194">
      <formula>"MOD(COUNTA($B$3:$U$87),2)"</formula>
    </cfRule>
  </conditionalFormatting>
  <conditionalFormatting sqref="I48">
    <cfRule type="expression" dxfId="1" priority="193">
      <formula>"MOD(COUNTA($B$3:$U$87),2)"</formula>
    </cfRule>
  </conditionalFormatting>
  <conditionalFormatting sqref="I49">
    <cfRule type="expression" dxfId="1" priority="176">
      <formula>"MOD(COUNTA($B$3:$U$87),2)"</formula>
    </cfRule>
  </conditionalFormatting>
  <conditionalFormatting sqref="I50">
    <cfRule type="expression" dxfId="1" priority="222">
      <formula>"MOD(COUNTA($B$3:$U$87),2)"</formula>
    </cfRule>
  </conditionalFormatting>
  <conditionalFormatting sqref="I52">
    <cfRule type="expression" dxfId="1" priority="113">
      <formula>"MOD(COUNTA($B$3:$U$87),2)"</formula>
    </cfRule>
  </conditionalFormatting>
  <conditionalFormatting sqref="K52:O52">
    <cfRule type="expression" dxfId="1" priority="53">
      <formula>"MOD(COUNTA($B$3:$U$87),2)"</formula>
    </cfRule>
  </conditionalFormatting>
  <conditionalFormatting sqref="T52">
    <cfRule type="expression" dxfId="1" priority="242">
      <formula>"MOD(COUNTA($B$3:$U$87),2)"</formula>
    </cfRule>
  </conditionalFormatting>
  <conditionalFormatting sqref="I54">
    <cfRule type="expression" dxfId="1" priority="162">
      <formula>"MOD(COUNTA($B$3:$U$87),2)"</formula>
    </cfRule>
  </conditionalFormatting>
  <conditionalFormatting sqref="K54:L54">
    <cfRule type="expression" dxfId="1" priority="13">
      <formula>"MOD(COUNTA($B$3:$U$87),2)"</formula>
    </cfRule>
  </conditionalFormatting>
  <conditionalFormatting sqref="K55:L55">
    <cfRule type="expression" dxfId="1" priority="30">
      <formula>"MOD(COUNTA($B$3:$U$87),2)"</formula>
    </cfRule>
  </conditionalFormatting>
  <conditionalFormatting sqref="I57">
    <cfRule type="expression" dxfId="1" priority="59">
      <formula>"MOD(COUNTA($B$3:$U$87),2)"</formula>
    </cfRule>
  </conditionalFormatting>
  <conditionalFormatting sqref="K57:L57">
    <cfRule type="expression" dxfId="1" priority="29">
      <formula>"MOD(COUNTA($B$3:$U$87),2)"</formula>
    </cfRule>
  </conditionalFormatting>
  <conditionalFormatting sqref="M57:O57">
    <cfRule type="expression" dxfId="1" priority="42">
      <formula>"MOD(COUNTA($B$3:$U$87),2)"</formula>
    </cfRule>
  </conditionalFormatting>
  <conditionalFormatting sqref="I58">
    <cfRule type="expression" dxfId="1" priority="158">
      <formula>"MOD(COUNTA($B$3:$U$87),2)"</formula>
    </cfRule>
  </conditionalFormatting>
  <conditionalFormatting sqref="I59">
    <cfRule type="expression" dxfId="1" priority="25">
      <formula>"MOD(COUNTA($B$3:$U$87),2)"</formula>
    </cfRule>
  </conditionalFormatting>
  <conditionalFormatting sqref="K59:L59">
    <cfRule type="expression" dxfId="1" priority="23">
      <formula>"MOD(COUNTA($B$3:$U$87),2)"</formula>
    </cfRule>
  </conditionalFormatting>
  <conditionalFormatting sqref="M59">
    <cfRule type="expression" dxfId="1" priority="24">
      <formula>"MOD(COUNTA($B$3:$U$87),2)"</formula>
    </cfRule>
  </conditionalFormatting>
  <conditionalFormatting sqref="N59">
    <cfRule type="expression" dxfId="1" priority="104">
      <formula>"MOD(COUNTA($B$3:$U$87),2)"</formula>
    </cfRule>
  </conditionalFormatting>
  <conditionalFormatting sqref="O59">
    <cfRule type="expression" dxfId="1" priority="103">
      <formula>"MOD(COUNTA($B$3:$U$87),2)"</formula>
    </cfRule>
  </conditionalFormatting>
  <conditionalFormatting sqref="I60">
    <cfRule type="expression" dxfId="1" priority="253">
      <formula>"MOD(COUNTA($B$3:$U$87),2)"</formula>
    </cfRule>
  </conditionalFormatting>
  <conditionalFormatting sqref="K60:O60">
    <cfRule type="expression" dxfId="1" priority="189">
      <formula>"MOD(COUNTA($B$3:$U$87),2)"</formula>
    </cfRule>
  </conditionalFormatting>
  <conditionalFormatting sqref="I61">
    <cfRule type="expression" dxfId="1" priority="112">
      <formula>"MOD(COUNTA($B$3:$U$87),2)"</formula>
    </cfRule>
  </conditionalFormatting>
  <conditionalFormatting sqref="K61">
    <cfRule type="expression" dxfId="1" priority="66">
      <formula>"MOD(COUNTA($B$3:$U$87),2)"</formula>
    </cfRule>
  </conditionalFormatting>
  <conditionalFormatting sqref="E62">
    <cfRule type="expression" dxfId="1" priority="46">
      <formula>"MOD(COUNTA($B$3:$U$87),2)"</formula>
    </cfRule>
  </conditionalFormatting>
  <conditionalFormatting sqref="I62">
    <cfRule type="expression" dxfId="1" priority="45">
      <formula>"MOD(COUNTA($B$3:$U$87),2)"</formula>
    </cfRule>
  </conditionalFormatting>
  <conditionalFormatting sqref="K62">
    <cfRule type="expression" dxfId="1" priority="67">
      <formula>"MOD(COUNTA($B$3:$U$87),2)"</formula>
    </cfRule>
  </conditionalFormatting>
  <conditionalFormatting sqref="I63">
    <cfRule type="expression" dxfId="1" priority="182">
      <formula>"MOD(COUNTA($B$3:$U$87),2)"</formula>
    </cfRule>
  </conditionalFormatting>
  <conditionalFormatting sqref="K63:L63">
    <cfRule type="expression" dxfId="1" priority="27">
      <formula>"MOD(COUNTA($B$3:$U$87),2)"</formula>
    </cfRule>
  </conditionalFormatting>
  <conditionalFormatting sqref="K64">
    <cfRule type="expression" dxfId="1" priority="37">
      <formula>"MOD(COUNTA($B$3:$U$87),2)"</formula>
    </cfRule>
  </conditionalFormatting>
  <conditionalFormatting sqref="L64">
    <cfRule type="expression" dxfId="1" priority="38">
      <formula>"MOD(COUNTA($B$3:$U$87),2)"</formula>
    </cfRule>
  </conditionalFormatting>
  <conditionalFormatting sqref="I66">
    <cfRule type="expression" dxfId="1" priority="85">
      <formula>"MOD(COUNTA($B$3:$U$87),2)"</formula>
    </cfRule>
  </conditionalFormatting>
  <conditionalFormatting sqref="K66">
    <cfRule type="expression" dxfId="1" priority="32">
      <formula>"MOD(COUNTA($B$3:$U$87),2)"</formula>
    </cfRule>
  </conditionalFormatting>
  <conditionalFormatting sqref="L66">
    <cfRule type="expression" dxfId="1" priority="33">
      <formula>"MOD(COUNTA($B$3:$U$87),2)"</formula>
    </cfRule>
  </conditionalFormatting>
  <conditionalFormatting sqref="M66:O66">
    <cfRule type="expression" dxfId="1" priority="34">
      <formula>"MOD(COUNTA($B$3:$U$87),2)"</formula>
    </cfRule>
  </conditionalFormatting>
  <conditionalFormatting sqref="I67">
    <cfRule type="expression" dxfId="1" priority="118">
      <formula>"MOD(COUNTA($B$3:$U$87),2)"</formula>
    </cfRule>
  </conditionalFormatting>
  <conditionalFormatting sqref="M67:O67">
    <cfRule type="expression" dxfId="1" priority="202">
      <formula>"MOD(COUNTA($B$3:$U$87),2)"</formula>
    </cfRule>
  </conditionalFormatting>
  <conditionalFormatting sqref="K68">
    <cfRule type="expression" dxfId="1" priority="68">
      <formula>"MOD(COUNTA($B$3:$U$87),2)"</formula>
    </cfRule>
  </conditionalFormatting>
  <conditionalFormatting sqref="K69">
    <cfRule type="expression" dxfId="1" priority="69">
      <formula>"MOD(COUNTA($B$3:$U$87),2)"</formula>
    </cfRule>
  </conditionalFormatting>
  <conditionalFormatting sqref="I70">
    <cfRule type="expression" dxfId="1" priority="48">
      <formula>"MOD(COUNTA($B$3:$U$87),2)"</formula>
    </cfRule>
  </conditionalFormatting>
  <conditionalFormatting sqref="K70">
    <cfRule type="expression" dxfId="1" priority="35">
      <formula>"MOD(COUNTA($B$3:$U$87),2)"</formula>
    </cfRule>
  </conditionalFormatting>
  <conditionalFormatting sqref="L70">
    <cfRule type="expression" dxfId="1" priority="36">
      <formula>"MOD(COUNTA($B$3:$U$87),2)"</formula>
    </cfRule>
  </conditionalFormatting>
  <conditionalFormatting sqref="M70">
    <cfRule type="expression" dxfId="1" priority="62">
      <formula>"MOD(COUNTA($B$3:$U$87),2)"</formula>
    </cfRule>
  </conditionalFormatting>
  <conditionalFormatting sqref="I71">
    <cfRule type="expression" dxfId="1" priority="58">
      <formula>"MOD(COUNTA($B$3:$U$87),2)"</formula>
    </cfRule>
  </conditionalFormatting>
  <conditionalFormatting sqref="I72">
    <cfRule type="expression" dxfId="1" priority="175">
      <formula>"MOD(COUNTA($B$3:$U$87),2)"</formula>
    </cfRule>
  </conditionalFormatting>
  <conditionalFormatting sqref="I73">
    <cfRule type="expression" dxfId="1" priority="173">
      <formula>"MOD(COUNTA($B$3:$U$87),2)"</formula>
    </cfRule>
  </conditionalFormatting>
  <conditionalFormatting sqref="I74">
    <cfRule type="expression" dxfId="1" priority="12">
      <formula>"MOD(COUNTA($B$3:$U$87),2)"</formula>
    </cfRule>
  </conditionalFormatting>
  <conditionalFormatting sqref="I75">
    <cfRule type="expression" dxfId="1" priority="26">
      <formula>"MOD(COUNTA($B$3:$U$87),2)"</formula>
    </cfRule>
  </conditionalFormatting>
  <conditionalFormatting sqref="K75:O75">
    <cfRule type="expression" dxfId="1" priority="31">
      <formula>"MOD(COUNTA($B$3:$U$87),2)"</formula>
    </cfRule>
  </conditionalFormatting>
  <conditionalFormatting sqref="T75">
    <cfRule type="expression" dxfId="1" priority="262">
      <formula>"MOD(COUNTA($B$3:$U$87),2)"</formula>
    </cfRule>
  </conditionalFormatting>
  <conditionalFormatting sqref="K76">
    <cfRule type="expression" dxfId="1" priority="98">
      <formula>"MOD(COUNTA($B$3:$U$87),2)"</formula>
    </cfRule>
  </conditionalFormatting>
  <conditionalFormatting sqref="L76">
    <cfRule type="expression" dxfId="1" priority="97">
      <formula>"MOD(COUNTA($B$3:$U$87),2)"</formula>
    </cfRule>
  </conditionalFormatting>
  <conditionalFormatting sqref="T77">
    <cfRule type="expression" dxfId="1" priority="256">
      <formula>"MOD(COUNTA($B$3:$U$87),2)"</formula>
    </cfRule>
  </conditionalFormatting>
  <conditionalFormatting sqref="T78">
    <cfRule type="expression" dxfId="1" priority="257">
      <formula>"MOD(COUNTA($B$3:$U$87),2)"</formula>
    </cfRule>
  </conditionalFormatting>
  <conditionalFormatting sqref="T81">
    <cfRule type="expression" dxfId="1" priority="267">
      <formula>"MOD(COUNTA($B$3:$U$87),2)"</formula>
    </cfRule>
  </conditionalFormatting>
  <conditionalFormatting sqref="T82">
    <cfRule type="expression" dxfId="1" priority="255">
      <formula>"MOD(COUNTA($B$3:$U$87),2)"</formula>
    </cfRule>
  </conditionalFormatting>
  <conditionalFormatting sqref="T83">
    <cfRule type="expression" dxfId="1" priority="261">
      <formula>"MOD(COUNTA($B$3:$U$87),2)"</formula>
    </cfRule>
  </conditionalFormatting>
  <conditionalFormatting sqref="T84">
    <cfRule type="expression" dxfId="1" priority="4">
      <formula>"MOD(COUNTA($B$3:$U$87),2)"</formula>
    </cfRule>
  </conditionalFormatting>
  <conditionalFormatting sqref="T85">
    <cfRule type="expression" dxfId="1" priority="8">
      <formula>"MOD(COUNTA($B$3:$U$87),2)"</formula>
    </cfRule>
  </conditionalFormatting>
  <conditionalFormatting sqref="C110">
    <cfRule type="expression" dxfId="1" priority="18">
      <formula>"MOD(COUNTA($B$3:$U$87),2)"</formula>
    </cfRule>
  </conditionalFormatting>
  <conditionalFormatting sqref="C111">
    <cfRule type="expression" dxfId="1" priority="16">
      <formula>"MOD(COUNTA($B$3:$U$87),2)"</formula>
    </cfRule>
  </conditionalFormatting>
  <conditionalFormatting sqref="C112:C113">
    <cfRule type="expression" dxfId="1" priority="17">
      <formula>"MOD(COUNTA($B$3:$U$87),2)"</formula>
    </cfRule>
  </conditionalFormatting>
  <conditionalFormatting sqref="T79:T80">
    <cfRule type="expression" dxfId="1" priority="258">
      <formula>"MOD(COUNTA($B$3:$U$87),2)"</formula>
    </cfRule>
  </conditionalFormatting>
  <conditionalFormatting sqref="B3:H21 P19:T22 I4:I5 I15:I16 I11 I8 P3:T3 K4:T5 P6:T6 K7:T8 P9:T9 K10:T10 P11:T11 K12:T12 P13:T13 K14:T15 P16:T16 K17:T18 K23:T23 K26:T51 B41:G41 B26:H40 B23:H23 B22:I22 B46:H50 B42:I43 B44:H44 B45:I45 B54:H59 P59:T59 K58:T58 P57:T57 M54:T55 K56:T56 I55:I56 B51:G51 L61:T62 M63:T64 K65:T65 K67:L67 P66:T67 B77:S77 B61:H61 B62:D62 F62:H62 B63:H63 B68:I69 B70:H74 B66:H67 B64:I65 K71:T74 N70:T70 L68:T69 K81:S82 B81:I82">
    <cfRule type="expression" dxfId="1" priority="278">
      <formula>"MOD(COUNTA($B$3:$U$87),2)"</formula>
    </cfRule>
  </conditionalFormatting>
  <conditionalFormatting sqref="B24:H24 P24:T24">
    <cfRule type="expression" dxfId="1" priority="248">
      <formula>"MOD(COUNTA($B$3:$U$87),2)"</formula>
    </cfRule>
  </conditionalFormatting>
  <conditionalFormatting sqref="B25:I25 P25:T25">
    <cfRule type="expression" dxfId="1" priority="247">
      <formula>"MOD(COUNTA($B$3:$U$87),2)"</formula>
    </cfRule>
  </conditionalFormatting>
  <conditionalFormatting sqref="I29 I33">
    <cfRule type="expression" dxfId="1" priority="272">
      <formula>"MOD(COUNTA($B$3:$U$87),2)"</formula>
    </cfRule>
  </conditionalFormatting>
  <conditionalFormatting sqref="P52:S52 B52:H52">
    <cfRule type="expression" dxfId="1" priority="243">
      <formula>"MOD(COUNTA($B$3:$U$87),2)"</formula>
    </cfRule>
  </conditionalFormatting>
  <conditionalFormatting sqref="B53:I53 K53:T53">
    <cfRule type="expression" dxfId="1" priority="240">
      <formula>"MOD(COUNTA($B$3:$U$87),2)"</formula>
    </cfRule>
  </conditionalFormatting>
  <conditionalFormatting sqref="B60:H60 P60:T60">
    <cfRule type="expression" dxfId="1" priority="254">
      <formula>"MOD(COUNTA($B$3:$U$87),2)"</formula>
    </cfRule>
  </conditionalFormatting>
  <conditionalFormatting sqref="B75:H75 P75:S75">
    <cfRule type="expression" dxfId="1" priority="265">
      <formula>"MOD(COUNTA($B$3:$U$87),2)"</formula>
    </cfRule>
  </conditionalFormatting>
  <conditionalFormatting sqref="B76:I76 M76:T76">
    <cfRule type="expression" dxfId="1" priority="236">
      <formula>"MOD(COUNTA($B$3:$U$87),2)"</formula>
    </cfRule>
  </conditionalFormatting>
  <conditionalFormatting sqref="B78:I78 K78:S78">
    <cfRule type="expression" dxfId="1" priority="259">
      <formula>"MOD(COUNTA($B$3:$U$87),2)"</formula>
    </cfRule>
  </conditionalFormatting>
  <conditionalFormatting sqref="B79:I80 K79:S80">
    <cfRule type="expression" dxfId="1" priority="260">
      <formula>"MOD(COUNTA($B$3:$U$87),2)"</formula>
    </cfRule>
  </conditionalFormatting>
  <conditionalFormatting sqref="B83:I83 K83:S83">
    <cfRule type="expression" dxfId="1" priority="266">
      <formula>"MOD(COUNTA($B$3:$U$87),2)"</formula>
    </cfRule>
  </conditionalFormatting>
  <conditionalFormatting sqref="B84:I84 K84:S84">
    <cfRule type="expression" dxfId="1" priority="6">
      <formula>"MOD(COUNTA($B$3:$U$87),2)"</formula>
    </cfRule>
  </conditionalFormatting>
  <conditionalFormatting sqref="B85:I85 K85:S85">
    <cfRule type="expression" dxfId="1" priority="9">
      <formula>"MOD(COUNTA($B$3:$U$87),2)"</formula>
    </cfRule>
  </conditionalFormatting>
  <printOptions horizontalCentered="1"/>
  <pageMargins left="0" right="0" top="0.275590551181102" bottom="0.275590551181102" header="0" footer="0"/>
  <pageSetup paperSize="9" scale="51" orientation="portrait"/>
  <headerFooter alignWithMargins="0"/>
  <ignoredErrors>
    <ignoredError sqref="K79:L79"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44"/>
  <sheetViews>
    <sheetView topLeftCell="B1" workbookViewId="0">
      <pane ySplit="2" topLeftCell="A30" activePane="bottomLeft" state="frozen"/>
      <selection/>
      <selection pane="bottomLeft" activeCell="C33" sqref="C33"/>
    </sheetView>
  </sheetViews>
  <sheetFormatPr defaultColWidth="9" defaultRowHeight="14.25"/>
  <cols>
    <col min="1" max="1" width="6" customWidth="1"/>
    <col min="2" max="2" width="7.125" customWidth="1"/>
    <col min="3" max="3" width="17.375" customWidth="1"/>
    <col min="4" max="4" width="7.875" customWidth="1"/>
    <col min="5" max="5" width="7.75" customWidth="1"/>
    <col min="6" max="7" width="6.875" customWidth="1"/>
    <col min="8" max="8" width="8" customWidth="1"/>
    <col min="9" max="9" width="37.625" customWidth="1"/>
    <col min="10" max="10" width="33.125" customWidth="1"/>
    <col min="11" max="11" width="12.75" customWidth="1"/>
    <col min="12" max="12" width="20" customWidth="1"/>
    <col min="14" max="14" width="11.5" customWidth="1"/>
  </cols>
  <sheetData>
    <row r="1" ht="15" spans="1:14">
      <c r="A1" s="361" t="s">
        <v>337</v>
      </c>
      <c r="B1" s="361"/>
      <c r="C1" s="361"/>
      <c r="D1" s="361"/>
      <c r="E1" s="361"/>
      <c r="F1" s="361"/>
      <c r="G1" s="361"/>
      <c r="H1" s="361"/>
      <c r="I1" s="361"/>
      <c r="J1" s="361"/>
      <c r="K1" s="361"/>
      <c r="L1" s="361"/>
      <c r="M1" s="361"/>
      <c r="N1" s="361"/>
    </row>
    <row r="2" ht="34.5" spans="1:15">
      <c r="A2" s="362" t="s">
        <v>1</v>
      </c>
      <c r="B2" s="363" t="s">
        <v>2</v>
      </c>
      <c r="C2" s="363" t="s">
        <v>3</v>
      </c>
      <c r="D2" s="363" t="s">
        <v>4</v>
      </c>
      <c r="E2" s="363" t="s">
        <v>5</v>
      </c>
      <c r="F2" s="363" t="s">
        <v>6</v>
      </c>
      <c r="G2" s="363" t="s">
        <v>7</v>
      </c>
      <c r="H2" s="364" t="s">
        <v>8</v>
      </c>
      <c r="I2" s="403" t="s">
        <v>338</v>
      </c>
      <c r="J2" s="404" t="s">
        <v>11</v>
      </c>
      <c r="K2" s="405" t="s">
        <v>14</v>
      </c>
      <c r="L2" s="363" t="s">
        <v>339</v>
      </c>
      <c r="M2" s="363" t="s">
        <v>340</v>
      </c>
      <c r="N2" s="363" t="s">
        <v>341</v>
      </c>
      <c r="O2" s="363" t="s">
        <v>342</v>
      </c>
    </row>
    <row r="3" ht="68.25" customHeight="1" spans="1:15">
      <c r="A3" s="365" t="s">
        <v>343</v>
      </c>
      <c r="B3" s="366" t="s">
        <v>344</v>
      </c>
      <c r="C3" s="367" t="s">
        <v>345</v>
      </c>
      <c r="D3" s="368">
        <v>5</v>
      </c>
      <c r="E3" s="368">
        <v>2</v>
      </c>
      <c r="F3" s="369" t="s">
        <v>22</v>
      </c>
      <c r="G3" s="370">
        <v>100</v>
      </c>
      <c r="H3" s="371" t="s">
        <v>346</v>
      </c>
      <c r="I3" s="406" t="s">
        <v>347</v>
      </c>
      <c r="J3" s="407" t="s">
        <v>348</v>
      </c>
      <c r="K3" s="408" t="s">
        <v>349</v>
      </c>
      <c r="L3" s="409" t="s">
        <v>350</v>
      </c>
      <c r="M3" s="410">
        <v>5</v>
      </c>
      <c r="N3" s="363"/>
      <c r="O3" s="411" t="s">
        <v>351</v>
      </c>
    </row>
    <row r="4" ht="68.25" customHeight="1" spans="1:15">
      <c r="A4" s="372"/>
      <c r="B4" s="366" t="s">
        <v>352</v>
      </c>
      <c r="C4" s="367" t="s">
        <v>353</v>
      </c>
      <c r="D4" s="373">
        <v>10</v>
      </c>
      <c r="E4" s="373">
        <v>1</v>
      </c>
      <c r="F4" s="369" t="s">
        <v>22</v>
      </c>
      <c r="G4" s="373">
        <v>100</v>
      </c>
      <c r="H4" s="371" t="s">
        <v>354</v>
      </c>
      <c r="I4" s="406" t="s">
        <v>347</v>
      </c>
      <c r="J4" s="407" t="s">
        <v>348</v>
      </c>
      <c r="K4" s="408" t="s">
        <v>349</v>
      </c>
      <c r="L4" s="409" t="s">
        <v>350</v>
      </c>
      <c r="M4" s="410">
        <v>3</v>
      </c>
      <c r="N4" s="363"/>
      <c r="O4" s="411" t="s">
        <v>351</v>
      </c>
    </row>
    <row r="5" ht="68.25" customHeight="1" spans="1:15">
      <c r="A5" s="372"/>
      <c r="B5" s="366" t="s">
        <v>355</v>
      </c>
      <c r="C5" s="367" t="s">
        <v>356</v>
      </c>
      <c r="D5" s="373">
        <v>1000</v>
      </c>
      <c r="E5" s="373">
        <v>0.02</v>
      </c>
      <c r="F5" s="369" t="s">
        <v>22</v>
      </c>
      <c r="G5" s="373">
        <v>100</v>
      </c>
      <c r="H5" s="371" t="s">
        <v>37</v>
      </c>
      <c r="I5" s="406" t="s">
        <v>347</v>
      </c>
      <c r="J5" s="407" t="s">
        <v>348</v>
      </c>
      <c r="K5" s="408" t="s">
        <v>349</v>
      </c>
      <c r="L5" s="409" t="s">
        <v>357</v>
      </c>
      <c r="M5" s="410">
        <v>2</v>
      </c>
      <c r="N5" s="363"/>
      <c r="O5" s="411" t="s">
        <v>351</v>
      </c>
    </row>
    <row r="6" ht="68.25" customHeight="1" spans="1:15">
      <c r="A6" s="372"/>
      <c r="B6" s="374" t="s">
        <v>358</v>
      </c>
      <c r="C6" s="375" t="s">
        <v>359</v>
      </c>
      <c r="D6" s="376">
        <v>5</v>
      </c>
      <c r="E6" s="376">
        <v>1</v>
      </c>
      <c r="F6" s="369" t="s">
        <v>22</v>
      </c>
      <c r="G6" s="376">
        <v>100</v>
      </c>
      <c r="H6" s="371" t="s">
        <v>360</v>
      </c>
      <c r="I6" s="412" t="s">
        <v>347</v>
      </c>
      <c r="J6" s="413" t="s">
        <v>348</v>
      </c>
      <c r="K6" s="408" t="s">
        <v>361</v>
      </c>
      <c r="L6" s="414" t="s">
        <v>357</v>
      </c>
      <c r="M6" s="414">
        <v>1.5</v>
      </c>
      <c r="N6" s="411"/>
      <c r="O6" s="411" t="s">
        <v>351</v>
      </c>
    </row>
    <row r="7" ht="68.25" customHeight="1" spans="1:15">
      <c r="A7" s="377"/>
      <c r="B7" s="374" t="s">
        <v>362</v>
      </c>
      <c r="C7" s="375" t="s">
        <v>363</v>
      </c>
      <c r="D7" s="376">
        <v>5</v>
      </c>
      <c r="E7" s="376">
        <v>1</v>
      </c>
      <c r="F7" s="369" t="s">
        <v>22</v>
      </c>
      <c r="G7" s="376">
        <v>100</v>
      </c>
      <c r="H7" s="371" t="s">
        <v>360</v>
      </c>
      <c r="I7" s="412" t="s">
        <v>347</v>
      </c>
      <c r="J7" s="413" t="s">
        <v>348</v>
      </c>
      <c r="K7" s="408" t="s">
        <v>364</v>
      </c>
      <c r="L7" s="414" t="s">
        <v>357</v>
      </c>
      <c r="M7" s="414">
        <v>1.5</v>
      </c>
      <c r="N7" s="411"/>
      <c r="O7" s="411" t="s">
        <v>351</v>
      </c>
    </row>
    <row r="8" ht="68.25" customHeight="1" spans="1:15">
      <c r="A8" s="372" t="s">
        <v>89</v>
      </c>
      <c r="B8" s="374" t="s">
        <v>90</v>
      </c>
      <c r="C8" s="375" t="s">
        <v>365</v>
      </c>
      <c r="D8" s="376">
        <v>1000</v>
      </c>
      <c r="E8" s="376">
        <v>0.05</v>
      </c>
      <c r="F8" s="369" t="s">
        <v>22</v>
      </c>
      <c r="G8" s="376">
        <v>100</v>
      </c>
      <c r="H8" s="371" t="s">
        <v>32</v>
      </c>
      <c r="I8" s="412" t="s">
        <v>347</v>
      </c>
      <c r="J8" s="413" t="s">
        <v>348</v>
      </c>
      <c r="K8" s="408" t="s">
        <v>366</v>
      </c>
      <c r="L8" s="414" t="s">
        <v>367</v>
      </c>
      <c r="M8" s="414">
        <v>10</v>
      </c>
      <c r="N8" s="411"/>
      <c r="O8" s="411" t="s">
        <v>351</v>
      </c>
    </row>
    <row r="9" ht="68.25" customHeight="1" spans="1:15">
      <c r="A9" s="365" t="s">
        <v>368</v>
      </c>
      <c r="B9" s="378" t="s">
        <v>130</v>
      </c>
      <c r="C9" s="367" t="s">
        <v>369</v>
      </c>
      <c r="D9" s="368">
        <v>10</v>
      </c>
      <c r="E9" s="368">
        <v>0.5</v>
      </c>
      <c r="F9" s="369" t="s">
        <v>22</v>
      </c>
      <c r="G9" s="368">
        <v>100</v>
      </c>
      <c r="H9" s="379" t="s">
        <v>370</v>
      </c>
      <c r="I9" s="406" t="s">
        <v>347</v>
      </c>
      <c r="J9" s="407" t="s">
        <v>348</v>
      </c>
      <c r="K9" s="415" t="s">
        <v>134</v>
      </c>
      <c r="L9" s="414" t="s">
        <v>371</v>
      </c>
      <c r="M9" s="369">
        <v>1</v>
      </c>
      <c r="N9" s="363" t="s">
        <v>22</v>
      </c>
      <c r="O9" s="363" t="s">
        <v>351</v>
      </c>
    </row>
    <row r="10" ht="68.25" customHeight="1" spans="1:15">
      <c r="A10" s="372"/>
      <c r="B10" s="378" t="s">
        <v>372</v>
      </c>
      <c r="C10" s="367" t="s">
        <v>373</v>
      </c>
      <c r="D10" s="368">
        <v>100</v>
      </c>
      <c r="E10" s="368">
        <v>0.1</v>
      </c>
      <c r="F10" s="369" t="s">
        <v>22</v>
      </c>
      <c r="G10" s="368">
        <v>1000</v>
      </c>
      <c r="H10" s="379">
        <v>2</v>
      </c>
      <c r="I10" s="406" t="s">
        <v>347</v>
      </c>
      <c r="J10" s="407" t="s">
        <v>374</v>
      </c>
      <c r="K10" s="415" t="s">
        <v>24</v>
      </c>
      <c r="L10" s="414" t="s">
        <v>375</v>
      </c>
      <c r="M10" s="369">
        <v>2</v>
      </c>
      <c r="N10" s="363"/>
      <c r="O10" s="363" t="s">
        <v>351</v>
      </c>
    </row>
    <row r="11" ht="68.25" customHeight="1" spans="1:15">
      <c r="A11" s="372"/>
      <c r="B11" s="378" t="s">
        <v>376</v>
      </c>
      <c r="C11" s="367" t="s">
        <v>377</v>
      </c>
      <c r="D11" s="368">
        <v>10</v>
      </c>
      <c r="E11" s="368">
        <v>0.5</v>
      </c>
      <c r="F11" s="369" t="s">
        <v>22</v>
      </c>
      <c r="G11" s="368">
        <v>100</v>
      </c>
      <c r="H11" s="379">
        <v>0.6</v>
      </c>
      <c r="I11" s="406" t="s">
        <v>347</v>
      </c>
      <c r="J11" s="407" t="s">
        <v>348</v>
      </c>
      <c r="K11" s="415" t="s">
        <v>110</v>
      </c>
      <c r="L11" s="414" t="s">
        <v>375</v>
      </c>
      <c r="M11" s="369">
        <v>0.6</v>
      </c>
      <c r="N11" s="363"/>
      <c r="O11" s="363" t="s">
        <v>351</v>
      </c>
    </row>
    <row r="12" ht="68.25" customHeight="1" spans="1:15">
      <c r="A12" s="372"/>
      <c r="B12" s="378" t="s">
        <v>193</v>
      </c>
      <c r="C12" s="367" t="s">
        <v>378</v>
      </c>
      <c r="D12" s="368">
        <v>20</v>
      </c>
      <c r="E12" s="368">
        <v>0.2</v>
      </c>
      <c r="F12" s="369" t="s">
        <v>22</v>
      </c>
      <c r="G12" s="368">
        <v>1000</v>
      </c>
      <c r="H12" s="379">
        <v>1</v>
      </c>
      <c r="I12" s="406" t="s">
        <v>347</v>
      </c>
      <c r="J12" s="407" t="s">
        <v>348</v>
      </c>
      <c r="K12" s="415" t="s">
        <v>24</v>
      </c>
      <c r="L12" s="414" t="s">
        <v>375</v>
      </c>
      <c r="M12" s="369">
        <v>1</v>
      </c>
      <c r="N12" s="363"/>
      <c r="O12" s="363" t="s">
        <v>351</v>
      </c>
    </row>
    <row r="13" ht="68.25" customHeight="1" spans="1:15">
      <c r="A13" s="372"/>
      <c r="B13" s="380" t="s">
        <v>379</v>
      </c>
      <c r="C13" s="381" t="s">
        <v>380</v>
      </c>
      <c r="D13" s="368">
        <v>5</v>
      </c>
      <c r="E13" s="368">
        <v>0.5</v>
      </c>
      <c r="F13" s="369" t="s">
        <v>22</v>
      </c>
      <c r="G13" s="368">
        <v>1000</v>
      </c>
      <c r="H13" s="379">
        <v>0.5</v>
      </c>
      <c r="I13" s="412" t="s">
        <v>347</v>
      </c>
      <c r="J13" s="413" t="s">
        <v>348</v>
      </c>
      <c r="K13" s="415" t="s">
        <v>24</v>
      </c>
      <c r="L13" s="414" t="s">
        <v>375</v>
      </c>
      <c r="M13" s="369">
        <v>1</v>
      </c>
      <c r="N13" s="411"/>
      <c r="O13" s="411" t="s">
        <v>351</v>
      </c>
    </row>
    <row r="14" ht="68.25" customHeight="1" spans="1:15">
      <c r="A14" s="372"/>
      <c r="B14" s="380" t="s">
        <v>381</v>
      </c>
      <c r="C14" s="381" t="s">
        <v>382</v>
      </c>
      <c r="D14" s="368">
        <v>5</v>
      </c>
      <c r="E14" s="368">
        <v>0.5</v>
      </c>
      <c r="F14" s="369" t="s">
        <v>22</v>
      </c>
      <c r="G14" s="368">
        <v>1000</v>
      </c>
      <c r="H14" s="379">
        <v>0.5</v>
      </c>
      <c r="I14" s="412" t="s">
        <v>347</v>
      </c>
      <c r="J14" s="413" t="s">
        <v>348</v>
      </c>
      <c r="K14" s="415" t="s">
        <v>24</v>
      </c>
      <c r="L14" s="414" t="s">
        <v>375</v>
      </c>
      <c r="M14" s="369">
        <v>1</v>
      </c>
      <c r="N14" s="411"/>
      <c r="O14" s="411" t="s">
        <v>351</v>
      </c>
    </row>
    <row r="15" ht="68.25" customHeight="1" spans="1:15">
      <c r="A15" s="372"/>
      <c r="B15" s="382" t="s">
        <v>383</v>
      </c>
      <c r="C15" s="381" t="s">
        <v>384</v>
      </c>
      <c r="D15" s="368">
        <v>5</v>
      </c>
      <c r="E15" s="368">
        <v>0.5</v>
      </c>
      <c r="F15" s="369" t="s">
        <v>22</v>
      </c>
      <c r="G15" s="368">
        <v>1000</v>
      </c>
      <c r="H15" s="379">
        <v>0.5</v>
      </c>
      <c r="I15" s="412" t="s">
        <v>347</v>
      </c>
      <c r="J15" s="413" t="s">
        <v>348</v>
      </c>
      <c r="K15" s="415" t="s">
        <v>24</v>
      </c>
      <c r="L15" s="414" t="s">
        <v>375</v>
      </c>
      <c r="M15" s="369">
        <v>1</v>
      </c>
      <c r="N15" s="411"/>
      <c r="O15" s="411" t="s">
        <v>351</v>
      </c>
    </row>
    <row r="16" ht="68.25" customHeight="1" spans="1:15">
      <c r="A16" s="377"/>
      <c r="B16" s="382" t="s">
        <v>385</v>
      </c>
      <c r="C16" s="381" t="s">
        <v>386</v>
      </c>
      <c r="D16" s="368">
        <v>10</v>
      </c>
      <c r="E16" s="368">
        <v>0.5</v>
      </c>
      <c r="F16" s="369" t="s">
        <v>22</v>
      </c>
      <c r="G16" s="368">
        <v>1000</v>
      </c>
      <c r="H16" s="379">
        <v>0.5</v>
      </c>
      <c r="I16" s="412" t="s">
        <v>347</v>
      </c>
      <c r="J16" s="413" t="s">
        <v>348</v>
      </c>
      <c r="K16" s="415" t="s">
        <v>24</v>
      </c>
      <c r="L16" s="414" t="s">
        <v>375</v>
      </c>
      <c r="M16" s="369">
        <v>1</v>
      </c>
      <c r="N16" s="411"/>
      <c r="O16" s="411" t="s">
        <v>351</v>
      </c>
    </row>
    <row r="17" ht="68.25" customHeight="1" spans="1:15">
      <c r="A17" s="377"/>
      <c r="B17" s="383" t="s">
        <v>387</v>
      </c>
      <c r="C17" s="384" t="s">
        <v>388</v>
      </c>
      <c r="D17" s="370">
        <v>10</v>
      </c>
      <c r="E17" s="370">
        <v>0.5</v>
      </c>
      <c r="F17" s="385" t="s">
        <v>22</v>
      </c>
      <c r="G17" s="370">
        <v>1000</v>
      </c>
      <c r="H17" s="379">
        <v>0.5</v>
      </c>
      <c r="I17" s="412" t="s">
        <v>347</v>
      </c>
      <c r="J17" s="416" t="s">
        <v>348</v>
      </c>
      <c r="K17" s="417" t="s">
        <v>110</v>
      </c>
      <c r="L17" s="390" t="s">
        <v>375</v>
      </c>
      <c r="M17" s="385">
        <v>1</v>
      </c>
      <c r="N17" s="418"/>
      <c r="O17" s="418" t="s">
        <v>351</v>
      </c>
    </row>
    <row r="18" ht="68.25" customHeight="1" spans="1:15">
      <c r="A18" s="377"/>
      <c r="B18" s="383" t="s">
        <v>389</v>
      </c>
      <c r="C18" s="384" t="s">
        <v>390</v>
      </c>
      <c r="D18" s="370">
        <v>10</v>
      </c>
      <c r="E18" s="370">
        <v>0.5</v>
      </c>
      <c r="F18" s="385" t="s">
        <v>22</v>
      </c>
      <c r="G18" s="370">
        <v>1000</v>
      </c>
      <c r="H18" s="379">
        <v>0.2</v>
      </c>
      <c r="I18" s="412" t="s">
        <v>347</v>
      </c>
      <c r="J18" s="416" t="s">
        <v>348</v>
      </c>
      <c r="K18" s="417" t="s">
        <v>24</v>
      </c>
      <c r="L18" s="390" t="s">
        <v>375</v>
      </c>
      <c r="M18" s="385">
        <v>0.5</v>
      </c>
      <c r="N18" s="418"/>
      <c r="O18" s="418" t="s">
        <v>351</v>
      </c>
    </row>
    <row r="19" ht="68.25" customHeight="1" spans="1:15">
      <c r="A19" s="377"/>
      <c r="B19" s="383" t="s">
        <v>391</v>
      </c>
      <c r="C19" s="384" t="s">
        <v>392</v>
      </c>
      <c r="D19" s="370">
        <v>10</v>
      </c>
      <c r="E19" s="370">
        <v>0.5</v>
      </c>
      <c r="F19" s="385" t="s">
        <v>22</v>
      </c>
      <c r="G19" s="370">
        <v>1000</v>
      </c>
      <c r="H19" s="379">
        <v>0.5</v>
      </c>
      <c r="I19" s="412" t="s">
        <v>347</v>
      </c>
      <c r="J19" s="416" t="s">
        <v>348</v>
      </c>
      <c r="K19" s="419" t="s">
        <v>393</v>
      </c>
      <c r="L19" s="390" t="s">
        <v>375</v>
      </c>
      <c r="M19" s="385">
        <v>1</v>
      </c>
      <c r="N19" s="418"/>
      <c r="O19" s="418" t="s">
        <v>351</v>
      </c>
    </row>
    <row r="20" ht="68.25" customHeight="1" spans="1:15">
      <c r="A20" s="365" t="s">
        <v>394</v>
      </c>
      <c r="B20" s="366" t="s">
        <v>219</v>
      </c>
      <c r="C20" s="367" t="s">
        <v>395</v>
      </c>
      <c r="D20" s="368">
        <v>10</v>
      </c>
      <c r="E20" s="386">
        <v>0.5</v>
      </c>
      <c r="F20" s="386">
        <v>2</v>
      </c>
      <c r="G20" s="370">
        <v>100</v>
      </c>
      <c r="H20" s="371" t="s">
        <v>360</v>
      </c>
      <c r="I20" s="406" t="s">
        <v>347</v>
      </c>
      <c r="J20" s="407" t="s">
        <v>396</v>
      </c>
      <c r="K20" s="420" t="s">
        <v>110</v>
      </c>
      <c r="L20" s="409" t="s">
        <v>397</v>
      </c>
      <c r="M20" s="410">
        <v>1.5</v>
      </c>
      <c r="N20" s="363" t="s">
        <v>22</v>
      </c>
      <c r="O20" s="363" t="s">
        <v>351</v>
      </c>
    </row>
    <row r="21" ht="68.25" customHeight="1" spans="1:15">
      <c r="A21" s="372"/>
      <c r="B21" s="366" t="s">
        <v>398</v>
      </c>
      <c r="C21" s="367" t="s">
        <v>399</v>
      </c>
      <c r="D21" s="368">
        <v>10</v>
      </c>
      <c r="E21" s="386">
        <v>0.5</v>
      </c>
      <c r="F21" s="386">
        <v>2</v>
      </c>
      <c r="G21" s="370">
        <v>100</v>
      </c>
      <c r="H21" s="371" t="s">
        <v>400</v>
      </c>
      <c r="I21" s="406" t="s">
        <v>347</v>
      </c>
      <c r="J21" s="407" t="s">
        <v>401</v>
      </c>
      <c r="K21" s="421" t="s">
        <v>402</v>
      </c>
      <c r="L21" s="409" t="s">
        <v>403</v>
      </c>
      <c r="M21" s="410">
        <v>0.5</v>
      </c>
      <c r="N21" s="363" t="s">
        <v>22</v>
      </c>
      <c r="O21" s="363" t="s">
        <v>351</v>
      </c>
    </row>
    <row r="22" ht="68.25" customHeight="1" spans="1:15">
      <c r="A22" s="372"/>
      <c r="B22" s="366" t="s">
        <v>404</v>
      </c>
      <c r="C22" s="367" t="s">
        <v>405</v>
      </c>
      <c r="D22" s="368">
        <v>5</v>
      </c>
      <c r="E22" s="386">
        <v>0.5</v>
      </c>
      <c r="F22" s="386">
        <v>2</v>
      </c>
      <c r="G22" s="370">
        <v>100</v>
      </c>
      <c r="H22" s="371" t="s">
        <v>400</v>
      </c>
      <c r="I22" s="406" t="s">
        <v>347</v>
      </c>
      <c r="J22" s="407" t="s">
        <v>406</v>
      </c>
      <c r="K22" s="422"/>
      <c r="L22" s="409" t="s">
        <v>403</v>
      </c>
      <c r="M22" s="410">
        <v>0.5</v>
      </c>
      <c r="N22" s="363" t="s">
        <v>22</v>
      </c>
      <c r="O22" s="363" t="s">
        <v>351</v>
      </c>
    </row>
    <row r="23" ht="68.25" customHeight="1" spans="1:15">
      <c r="A23" s="372"/>
      <c r="B23" s="366" t="s">
        <v>407</v>
      </c>
      <c r="C23" s="367" t="s">
        <v>408</v>
      </c>
      <c r="D23" s="368">
        <v>5</v>
      </c>
      <c r="E23" s="386">
        <v>1</v>
      </c>
      <c r="F23" s="368">
        <v>2</v>
      </c>
      <c r="G23" s="370">
        <v>100</v>
      </c>
      <c r="H23" s="371" t="s">
        <v>360</v>
      </c>
      <c r="I23" s="406" t="s">
        <v>347</v>
      </c>
      <c r="J23" s="407" t="s">
        <v>348</v>
      </c>
      <c r="K23" s="423" t="s">
        <v>110</v>
      </c>
      <c r="L23" s="409" t="s">
        <v>409</v>
      </c>
      <c r="M23" s="410">
        <v>1.5</v>
      </c>
      <c r="N23" s="363" t="s">
        <v>22</v>
      </c>
      <c r="O23" s="363" t="s">
        <v>351</v>
      </c>
    </row>
    <row r="24" ht="108.95" customHeight="1" spans="1:15">
      <c r="A24" s="372"/>
      <c r="B24" s="387" t="s">
        <v>410</v>
      </c>
      <c r="C24" s="381" t="s">
        <v>411</v>
      </c>
      <c r="D24" s="370">
        <v>10</v>
      </c>
      <c r="E24" s="370">
        <v>0.5</v>
      </c>
      <c r="F24" s="370">
        <v>2</v>
      </c>
      <c r="G24" s="370">
        <v>100</v>
      </c>
      <c r="H24" s="371" t="s">
        <v>412</v>
      </c>
      <c r="I24" s="412" t="s">
        <v>347</v>
      </c>
      <c r="J24" s="413" t="s">
        <v>348</v>
      </c>
      <c r="K24" s="419" t="s">
        <v>413</v>
      </c>
      <c r="L24" s="390" t="s">
        <v>403</v>
      </c>
      <c r="M24" s="390">
        <v>0.8</v>
      </c>
      <c r="N24" s="418" t="s">
        <v>22</v>
      </c>
      <c r="O24" s="418" t="s">
        <v>351</v>
      </c>
    </row>
    <row r="25" ht="108.95" customHeight="1" spans="1:15">
      <c r="A25" s="372"/>
      <c r="B25" s="387" t="s">
        <v>414</v>
      </c>
      <c r="C25" s="381" t="s">
        <v>415</v>
      </c>
      <c r="D25" s="370">
        <v>100</v>
      </c>
      <c r="E25" s="370">
        <v>0.1</v>
      </c>
      <c r="F25" s="370">
        <v>2</v>
      </c>
      <c r="G25" s="370">
        <v>100</v>
      </c>
      <c r="H25" s="371">
        <v>150</v>
      </c>
      <c r="I25" s="412" t="s">
        <v>347</v>
      </c>
      <c r="J25" s="413" t="s">
        <v>416</v>
      </c>
      <c r="K25" s="419" t="s">
        <v>417</v>
      </c>
      <c r="L25" s="390" t="s">
        <v>403</v>
      </c>
      <c r="M25" s="370">
        <v>150</v>
      </c>
      <c r="N25" s="418" t="s">
        <v>22</v>
      </c>
      <c r="O25" s="418" t="s">
        <v>351</v>
      </c>
    </row>
    <row r="26" ht="108.95" customHeight="1" spans="1:15">
      <c r="A26" s="372"/>
      <c r="B26" s="388" t="s">
        <v>418</v>
      </c>
      <c r="C26" s="389" t="s">
        <v>419</v>
      </c>
      <c r="D26" s="370">
        <v>10</v>
      </c>
      <c r="E26" s="370">
        <v>0.5</v>
      </c>
      <c r="F26" s="370">
        <v>2</v>
      </c>
      <c r="G26" s="370">
        <v>100</v>
      </c>
      <c r="H26" s="371" t="s">
        <v>360</v>
      </c>
      <c r="I26" s="412" t="s">
        <v>347</v>
      </c>
      <c r="J26" s="413" t="s">
        <v>348</v>
      </c>
      <c r="K26" s="424" t="s">
        <v>413</v>
      </c>
      <c r="L26" s="390" t="s">
        <v>403</v>
      </c>
      <c r="M26" s="370">
        <v>1.5</v>
      </c>
      <c r="N26" s="418" t="s">
        <v>22</v>
      </c>
      <c r="O26" s="418" t="s">
        <v>351</v>
      </c>
    </row>
    <row r="27" ht="108.95" customHeight="1" spans="1:15">
      <c r="A27" s="377"/>
      <c r="B27" s="388" t="s">
        <v>274</v>
      </c>
      <c r="C27" s="389" t="s">
        <v>420</v>
      </c>
      <c r="D27" s="370">
        <v>5</v>
      </c>
      <c r="E27" s="370">
        <v>0.5</v>
      </c>
      <c r="F27" s="370">
        <v>2</v>
      </c>
      <c r="G27" s="370">
        <v>100</v>
      </c>
      <c r="H27" s="371" t="s">
        <v>412</v>
      </c>
      <c r="I27" s="412" t="s">
        <v>347</v>
      </c>
      <c r="J27" s="413" t="s">
        <v>348</v>
      </c>
      <c r="K27" s="424" t="s">
        <v>413</v>
      </c>
      <c r="L27" s="390" t="s">
        <v>403</v>
      </c>
      <c r="M27" s="370">
        <v>0.8</v>
      </c>
      <c r="N27" s="418" t="s">
        <v>22</v>
      </c>
      <c r="O27" s="418" t="s">
        <v>351</v>
      </c>
    </row>
    <row r="28" ht="126" customHeight="1" spans="1:15">
      <c r="A28" s="390" t="s">
        <v>421</v>
      </c>
      <c r="B28" s="391" t="s">
        <v>279</v>
      </c>
      <c r="C28" s="390" t="s">
        <v>422</v>
      </c>
      <c r="D28" s="370">
        <v>100</v>
      </c>
      <c r="E28" s="370">
        <v>0.2</v>
      </c>
      <c r="F28" s="370" t="s">
        <v>22</v>
      </c>
      <c r="G28" s="370">
        <v>20</v>
      </c>
      <c r="H28" s="371">
        <v>15</v>
      </c>
      <c r="I28" s="406" t="s">
        <v>423</v>
      </c>
      <c r="J28" s="407" t="s">
        <v>424</v>
      </c>
      <c r="K28" s="390" t="s">
        <v>425</v>
      </c>
      <c r="L28" s="425" t="s">
        <v>426</v>
      </c>
      <c r="M28" s="390">
        <v>2</v>
      </c>
      <c r="N28" s="418"/>
      <c r="O28" s="418" t="s">
        <v>427</v>
      </c>
    </row>
    <row r="29" ht="126" customHeight="1" spans="1:15">
      <c r="A29" s="390"/>
      <c r="B29" s="391" t="s">
        <v>294</v>
      </c>
      <c r="C29" s="390" t="s">
        <v>428</v>
      </c>
      <c r="D29" s="370">
        <v>100</v>
      </c>
      <c r="E29" s="370">
        <v>0.2</v>
      </c>
      <c r="F29" s="370" t="s">
        <v>22</v>
      </c>
      <c r="G29" s="370">
        <v>20</v>
      </c>
      <c r="H29" s="371">
        <v>15</v>
      </c>
      <c r="I29" s="412" t="s">
        <v>429</v>
      </c>
      <c r="J29" s="413" t="s">
        <v>424</v>
      </c>
      <c r="K29" s="390" t="s">
        <v>425</v>
      </c>
      <c r="L29" s="425" t="s">
        <v>426</v>
      </c>
      <c r="M29" s="390">
        <v>2</v>
      </c>
      <c r="N29" s="418"/>
      <c r="O29" s="418" t="s">
        <v>427</v>
      </c>
    </row>
    <row r="30" ht="126" customHeight="1" spans="1:15">
      <c r="A30" s="390"/>
      <c r="B30" s="391" t="s">
        <v>286</v>
      </c>
      <c r="C30" s="390" t="s">
        <v>430</v>
      </c>
      <c r="D30" s="370">
        <v>100</v>
      </c>
      <c r="E30" s="370">
        <v>0.2</v>
      </c>
      <c r="F30" s="370" t="s">
        <v>22</v>
      </c>
      <c r="G30" s="370">
        <v>20</v>
      </c>
      <c r="H30" s="371">
        <v>15</v>
      </c>
      <c r="I30" s="412" t="s">
        <v>431</v>
      </c>
      <c r="J30" s="413" t="s">
        <v>424</v>
      </c>
      <c r="K30" s="390" t="s">
        <v>425</v>
      </c>
      <c r="L30" s="425" t="s">
        <v>426</v>
      </c>
      <c r="M30" s="390">
        <v>2</v>
      </c>
      <c r="N30" s="418"/>
      <c r="O30" s="418" t="s">
        <v>427</v>
      </c>
    </row>
    <row r="31" ht="68.25" customHeight="1" spans="1:15">
      <c r="A31" s="392" t="s">
        <v>311</v>
      </c>
      <c r="B31" s="392" t="s">
        <v>312</v>
      </c>
      <c r="C31" s="393" t="s">
        <v>432</v>
      </c>
      <c r="D31" s="394">
        <v>5</v>
      </c>
      <c r="E31" s="394">
        <v>1</v>
      </c>
      <c r="F31" s="395" t="s">
        <v>22</v>
      </c>
      <c r="G31" s="394">
        <v>100</v>
      </c>
      <c r="H31" s="396">
        <v>2</v>
      </c>
      <c r="I31" s="426" t="s">
        <v>347</v>
      </c>
      <c r="J31" s="426" t="s">
        <v>348</v>
      </c>
      <c r="K31" s="427" t="s">
        <v>433</v>
      </c>
      <c r="L31" s="393" t="s">
        <v>434</v>
      </c>
      <c r="M31" s="393">
        <v>2</v>
      </c>
      <c r="N31" s="428"/>
      <c r="O31" s="428" t="s">
        <v>351</v>
      </c>
    </row>
    <row r="32" spans="1:8">
      <c r="A32" s="397"/>
      <c r="B32" s="398"/>
      <c r="C32" s="399"/>
      <c r="D32" s="398"/>
      <c r="E32" s="398"/>
      <c r="F32" s="398"/>
      <c r="G32" s="398"/>
      <c r="H32" s="398"/>
    </row>
    <row r="33" spans="1:8">
      <c r="A33" s="397" t="s">
        <v>327</v>
      </c>
      <c r="B33" s="398"/>
      <c r="C33" s="399"/>
      <c r="D33" s="398"/>
      <c r="E33" s="398"/>
      <c r="F33" s="398"/>
      <c r="G33" s="398"/>
      <c r="H33" s="398"/>
    </row>
    <row r="34" spans="1:11">
      <c r="A34" s="400" t="s">
        <v>435</v>
      </c>
      <c r="K34" s="429"/>
    </row>
    <row r="35" spans="1:1">
      <c r="A35" s="401" t="s">
        <v>436</v>
      </c>
    </row>
    <row r="36" spans="1:1">
      <c r="A36" s="401" t="s">
        <v>437</v>
      </c>
    </row>
    <row r="37" spans="1:1">
      <c r="A37" s="401" t="s">
        <v>438</v>
      </c>
    </row>
    <row r="38" spans="1:1">
      <c r="A38" s="401" t="s">
        <v>439</v>
      </c>
    </row>
    <row r="39" spans="1:1">
      <c r="A39" s="401" t="s">
        <v>440</v>
      </c>
    </row>
    <row r="40" spans="1:8">
      <c r="A40" s="402" t="s">
        <v>441</v>
      </c>
      <c r="B40" s="40"/>
      <c r="C40" s="40"/>
      <c r="D40" s="40"/>
      <c r="E40" s="40"/>
      <c r="F40" s="40"/>
      <c r="G40" s="40"/>
      <c r="H40" s="40"/>
    </row>
    <row r="41" spans="1:8">
      <c r="A41" s="402" t="s">
        <v>442</v>
      </c>
      <c r="B41" s="40"/>
      <c r="C41" s="40"/>
      <c r="D41" s="40"/>
      <c r="E41" s="40"/>
      <c r="F41" s="40"/>
      <c r="G41" s="40"/>
      <c r="H41" s="40"/>
    </row>
    <row r="42" spans="1:1">
      <c r="A42" s="401" t="s">
        <v>443</v>
      </c>
    </row>
    <row r="43" spans="1:1">
      <c r="A43" s="401"/>
    </row>
    <row r="44" spans="1:1">
      <c r="A44" s="401"/>
    </row>
  </sheetData>
  <mergeCells count="6">
    <mergeCell ref="A1:N1"/>
    <mergeCell ref="A3:A7"/>
    <mergeCell ref="A9:A19"/>
    <mergeCell ref="A20:A27"/>
    <mergeCell ref="A28:A30"/>
    <mergeCell ref="K21:K22"/>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17"/>
  <sheetViews>
    <sheetView showGridLines="0" topLeftCell="A7" workbookViewId="0">
      <selection activeCell="J5" sqref="J5"/>
    </sheetView>
  </sheetViews>
  <sheetFormatPr defaultColWidth="9" defaultRowHeight="13.5" outlineLevelCol="6"/>
  <cols>
    <col min="1" max="1" width="9" style="338"/>
    <col min="2" max="2" width="14.5" style="338" customWidth="1"/>
    <col min="3" max="7" width="19.625" style="338" customWidth="1"/>
    <col min="8" max="16384" width="9" style="338"/>
  </cols>
  <sheetData>
    <row r="1" s="338" customFormat="1" spans="1:7">
      <c r="A1" s="340" t="s">
        <v>1</v>
      </c>
      <c r="B1" s="340"/>
      <c r="C1" s="341" t="s">
        <v>421</v>
      </c>
      <c r="D1" s="341" t="s">
        <v>444</v>
      </c>
      <c r="E1" s="341" t="s">
        <v>445</v>
      </c>
      <c r="F1" s="341" t="s">
        <v>446</v>
      </c>
      <c r="G1" s="342" t="s">
        <v>447</v>
      </c>
    </row>
    <row r="2" s="338" customFormat="1" ht="36" spans="1:7">
      <c r="A2" s="343" t="s">
        <v>448</v>
      </c>
      <c r="B2" s="343" t="s">
        <v>449</v>
      </c>
      <c r="C2" s="344" t="s">
        <v>450</v>
      </c>
      <c r="D2" s="344" t="s">
        <v>450</v>
      </c>
      <c r="E2" s="344" t="s">
        <v>450</v>
      </c>
      <c r="F2" s="344" t="s">
        <v>451</v>
      </c>
      <c r="G2" s="344" t="s">
        <v>451</v>
      </c>
    </row>
    <row r="3" s="338" customFormat="1" ht="92" customHeight="1" spans="1:7">
      <c r="A3" s="343"/>
      <c r="B3" s="343" t="s">
        <v>452</v>
      </c>
      <c r="C3" s="344" t="s">
        <v>453</v>
      </c>
      <c r="D3" s="344" t="s">
        <v>454</v>
      </c>
      <c r="E3" s="345" t="s">
        <v>455</v>
      </c>
      <c r="F3" s="344" t="s">
        <v>454</v>
      </c>
      <c r="G3" s="346" t="s">
        <v>454</v>
      </c>
    </row>
    <row r="4" s="338" customFormat="1" ht="84" spans="1:7">
      <c r="A4" s="343"/>
      <c r="B4" s="343" t="s">
        <v>456</v>
      </c>
      <c r="C4" s="345" t="s">
        <v>457</v>
      </c>
      <c r="D4" s="345" t="s">
        <v>458</v>
      </c>
      <c r="E4" s="347" t="s">
        <v>459</v>
      </c>
      <c r="F4" s="347" t="s">
        <v>460</v>
      </c>
      <c r="G4" s="344" t="s">
        <v>461</v>
      </c>
    </row>
    <row r="5" s="338" customFormat="1" ht="106" customHeight="1" spans="1:7">
      <c r="A5" s="343"/>
      <c r="B5" s="343" t="s">
        <v>462</v>
      </c>
      <c r="C5" s="345" t="s">
        <v>463</v>
      </c>
      <c r="D5" s="345" t="s">
        <v>464</v>
      </c>
      <c r="E5" s="345" t="s">
        <v>465</v>
      </c>
      <c r="F5" s="345" t="s">
        <v>466</v>
      </c>
      <c r="G5" s="344" t="s">
        <v>467</v>
      </c>
    </row>
    <row r="6" s="338" customFormat="1" ht="72" spans="1:7">
      <c r="A6" s="343"/>
      <c r="B6" s="343" t="s">
        <v>468</v>
      </c>
      <c r="C6" s="348" t="s">
        <v>469</v>
      </c>
      <c r="D6" s="349" t="s">
        <v>470</v>
      </c>
      <c r="E6" s="350" t="s">
        <v>471</v>
      </c>
      <c r="F6" s="349" t="s">
        <v>472</v>
      </c>
      <c r="G6" s="349" t="s">
        <v>473</v>
      </c>
    </row>
    <row r="7" s="338" customFormat="1" ht="63" customHeight="1" spans="1:7">
      <c r="A7" s="343"/>
      <c r="B7" s="343" t="s">
        <v>474</v>
      </c>
      <c r="C7" s="349" t="s">
        <v>475</v>
      </c>
      <c r="D7" s="348" t="s">
        <v>476</v>
      </c>
      <c r="E7" s="350" t="s">
        <v>477</v>
      </c>
      <c r="F7" s="349" t="s">
        <v>478</v>
      </c>
      <c r="G7" s="343" t="s">
        <v>479</v>
      </c>
    </row>
    <row r="8" s="339" customFormat="1" ht="132" spans="1:7">
      <c r="A8" s="351" t="s">
        <v>480</v>
      </c>
      <c r="B8" s="352" t="s">
        <v>481</v>
      </c>
      <c r="C8" s="353" t="s">
        <v>482</v>
      </c>
      <c r="D8" s="353" t="s">
        <v>483</v>
      </c>
      <c r="E8" s="353" t="s">
        <v>484</v>
      </c>
      <c r="F8" s="353" t="s">
        <v>485</v>
      </c>
      <c r="G8" s="354" t="s">
        <v>486</v>
      </c>
    </row>
    <row r="9" s="338" customFormat="1" ht="14.25" spans="1:7">
      <c r="A9" s="351"/>
      <c r="B9" s="355" t="s">
        <v>487</v>
      </c>
      <c r="C9" s="356" t="s">
        <v>488</v>
      </c>
      <c r="D9" s="356" t="s">
        <v>488</v>
      </c>
      <c r="E9" s="356" t="s">
        <v>488</v>
      </c>
      <c r="F9" s="356" t="s">
        <v>489</v>
      </c>
      <c r="G9" s="357" t="s">
        <v>488</v>
      </c>
    </row>
    <row r="10" s="338" customFormat="1" ht="14.25" spans="1:7">
      <c r="A10" s="351"/>
      <c r="B10" s="358" t="s">
        <v>490</v>
      </c>
      <c r="C10" s="359" t="s">
        <v>488</v>
      </c>
      <c r="D10" s="359" t="s">
        <v>488</v>
      </c>
      <c r="E10" s="359" t="s">
        <v>488</v>
      </c>
      <c r="F10" s="359" t="s">
        <v>488</v>
      </c>
      <c r="G10" s="357" t="s">
        <v>488</v>
      </c>
    </row>
    <row r="11" s="338" customFormat="1" ht="14.25" spans="1:7">
      <c r="A11" s="351"/>
      <c r="B11" s="358" t="s">
        <v>491</v>
      </c>
      <c r="C11" s="359" t="s">
        <v>488</v>
      </c>
      <c r="D11" s="359" t="s">
        <v>488</v>
      </c>
      <c r="E11" s="359" t="s">
        <v>488</v>
      </c>
      <c r="F11" s="356" t="s">
        <v>489</v>
      </c>
      <c r="G11" s="357" t="s">
        <v>488</v>
      </c>
    </row>
    <row r="12" s="338" customFormat="1" ht="14.25" spans="1:7">
      <c r="A12" s="351"/>
      <c r="B12" s="358" t="s">
        <v>492</v>
      </c>
      <c r="C12" s="359" t="s">
        <v>488</v>
      </c>
      <c r="D12" s="359" t="s">
        <v>488</v>
      </c>
      <c r="E12" s="359" t="s">
        <v>488</v>
      </c>
      <c r="F12" s="359" t="s">
        <v>488</v>
      </c>
      <c r="G12" s="357" t="s">
        <v>488</v>
      </c>
    </row>
    <row r="13" s="338" customFormat="1" ht="14.25" spans="1:7">
      <c r="A13" s="351"/>
      <c r="B13" s="358" t="s">
        <v>493</v>
      </c>
      <c r="C13" s="359" t="s">
        <v>488</v>
      </c>
      <c r="D13" s="359" t="s">
        <v>488</v>
      </c>
      <c r="E13" s="356" t="s">
        <v>489</v>
      </c>
      <c r="F13" s="359" t="s">
        <v>488</v>
      </c>
      <c r="G13" s="357" t="s">
        <v>488</v>
      </c>
    </row>
    <row r="14" s="338" customFormat="1" ht="14.25" spans="1:7">
      <c r="A14" s="351"/>
      <c r="B14" s="355" t="s">
        <v>494</v>
      </c>
      <c r="C14" s="356" t="s">
        <v>489</v>
      </c>
      <c r="D14" s="356" t="s">
        <v>488</v>
      </c>
      <c r="E14" s="356" t="s">
        <v>489</v>
      </c>
      <c r="F14" s="356" t="s">
        <v>489</v>
      </c>
      <c r="G14" s="357" t="s">
        <v>488</v>
      </c>
    </row>
    <row r="15" s="338" customFormat="1" ht="14.25" spans="1:7">
      <c r="A15" s="351"/>
      <c r="B15" s="355" t="s">
        <v>495</v>
      </c>
      <c r="C15" s="356" t="s">
        <v>489</v>
      </c>
      <c r="D15" s="356" t="s">
        <v>488</v>
      </c>
      <c r="E15" s="356" t="s">
        <v>488</v>
      </c>
      <c r="F15" s="356" t="s">
        <v>489</v>
      </c>
      <c r="G15" s="357" t="s">
        <v>488</v>
      </c>
    </row>
    <row r="16" s="338" customFormat="1" ht="14.25" spans="1:7">
      <c r="A16" s="351"/>
      <c r="B16" s="355" t="s">
        <v>496</v>
      </c>
      <c r="C16" s="356" t="s">
        <v>489</v>
      </c>
      <c r="D16" s="356" t="s">
        <v>488</v>
      </c>
      <c r="E16" s="356" t="s">
        <v>488</v>
      </c>
      <c r="F16" s="356" t="s">
        <v>489</v>
      </c>
      <c r="G16" s="357" t="s">
        <v>488</v>
      </c>
    </row>
    <row r="17" s="338" customFormat="1" spans="1:6">
      <c r="A17" s="360"/>
      <c r="B17" s="360" t="s">
        <v>497</v>
      </c>
      <c r="C17" s="360"/>
      <c r="D17" s="360"/>
      <c r="E17" s="360"/>
      <c r="F17" s="360"/>
    </row>
  </sheetData>
  <mergeCells count="3">
    <mergeCell ref="A1:B1"/>
    <mergeCell ref="A2:A7"/>
    <mergeCell ref="A8:A16"/>
  </mergeCells>
  <pageMargins left="0.699305555555556" right="0.699305555555556" top="0.75" bottom="0.75" header="0.3" footer="0.3"/>
  <pageSetup paperSize="9" orientation="portrait" horizontalDpi="200" verticalDpi="3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U272"/>
  <sheetViews>
    <sheetView showGridLines="0" topLeftCell="A189" workbookViewId="0">
      <selection activeCell="G208" sqref="G208"/>
    </sheetView>
  </sheetViews>
  <sheetFormatPr defaultColWidth="9" defaultRowHeight="14.25"/>
  <cols>
    <col min="1" max="1" width="12.125" customWidth="1"/>
    <col min="2" max="2" width="14.5" customWidth="1"/>
    <col min="3" max="3" width="18.375" customWidth="1"/>
    <col min="5" max="5" width="9.125" customWidth="1"/>
    <col min="6" max="6" width="9.5" customWidth="1"/>
    <col min="7" max="10" width="9.125" customWidth="1"/>
    <col min="16" max="16" width="20.25" customWidth="1"/>
  </cols>
  <sheetData>
    <row r="1" ht="15.75" customHeight="1" spans="1:10">
      <c r="A1" s="43" t="s">
        <v>498</v>
      </c>
      <c r="B1" s="43"/>
      <c r="C1" s="43"/>
      <c r="D1" s="43"/>
      <c r="E1" s="43"/>
      <c r="F1" s="43"/>
      <c r="G1" s="43"/>
      <c r="H1" s="43"/>
      <c r="I1" s="43"/>
      <c r="J1" s="131"/>
    </row>
    <row r="2" ht="15.75" customHeight="1" spans="1:10">
      <c r="A2" s="44"/>
      <c r="B2" s="45" t="s">
        <v>499</v>
      </c>
      <c r="C2" s="46"/>
      <c r="D2" s="47" t="s">
        <v>500</v>
      </c>
      <c r="E2" s="48"/>
      <c r="F2" s="49"/>
      <c r="G2" s="50" t="s">
        <v>501</v>
      </c>
      <c r="H2" s="51"/>
      <c r="I2" s="50" t="s">
        <v>502</v>
      </c>
      <c r="J2" s="51"/>
    </row>
    <row r="3" ht="15.75" customHeight="1" spans="1:10">
      <c r="A3" s="44"/>
      <c r="B3" s="46"/>
      <c r="C3" s="46"/>
      <c r="D3" s="52"/>
      <c r="E3" s="53"/>
      <c r="F3" s="54"/>
      <c r="G3" s="55"/>
      <c r="H3" s="56"/>
      <c r="I3" s="55"/>
      <c r="J3" s="56"/>
    </row>
    <row r="4" customHeight="1" spans="1:10">
      <c r="A4" s="44"/>
      <c r="B4" s="57" t="s">
        <v>503</v>
      </c>
      <c r="C4" s="58" t="s">
        <v>504</v>
      </c>
      <c r="D4" s="59" t="s">
        <v>503</v>
      </c>
      <c r="E4" s="50" t="s">
        <v>505</v>
      </c>
      <c r="F4" s="51"/>
      <c r="G4" s="50" t="s">
        <v>506</v>
      </c>
      <c r="H4" s="51"/>
      <c r="I4" s="50" t="s">
        <v>506</v>
      </c>
      <c r="J4" s="51"/>
    </row>
    <row r="5" ht="15.75" customHeight="1" spans="1:10">
      <c r="A5" s="44"/>
      <c r="B5" s="46"/>
      <c r="C5" s="60"/>
      <c r="D5" s="61"/>
      <c r="E5" s="55"/>
      <c r="F5" s="56"/>
      <c r="G5" s="55"/>
      <c r="H5" s="56"/>
      <c r="I5" s="55"/>
      <c r="J5" s="56"/>
    </row>
    <row r="6" ht="30" customHeight="1" spans="1:10">
      <c r="A6" s="44"/>
      <c r="B6" s="46"/>
      <c r="C6" s="45" t="s">
        <v>507</v>
      </c>
      <c r="D6" s="62"/>
      <c r="E6" s="63" t="s">
        <v>508</v>
      </c>
      <c r="F6" s="64" t="s">
        <v>509</v>
      </c>
      <c r="G6" s="63" t="s">
        <v>508</v>
      </c>
      <c r="H6" s="64" t="s">
        <v>509</v>
      </c>
      <c r="I6" s="63" t="s">
        <v>508</v>
      </c>
      <c r="J6" s="64" t="s">
        <v>509</v>
      </c>
    </row>
    <row r="7" ht="15" spans="1:10">
      <c r="A7" s="65" t="s">
        <v>344</v>
      </c>
      <c r="B7" s="65" t="s">
        <v>510</v>
      </c>
      <c r="C7" s="66">
        <v>0.25</v>
      </c>
      <c r="D7" s="64" t="s">
        <v>510</v>
      </c>
      <c r="E7" s="67">
        <v>0.1</v>
      </c>
      <c r="F7" s="67">
        <v>0.1</v>
      </c>
      <c r="G7" s="68">
        <v>3000</v>
      </c>
      <c r="H7" s="69">
        <v>3000</v>
      </c>
      <c r="I7" s="68">
        <v>1000</v>
      </c>
      <c r="J7" s="68">
        <v>1000</v>
      </c>
    </row>
    <row r="8" ht="15" spans="1:10">
      <c r="A8" s="70"/>
      <c r="B8" s="70"/>
      <c r="C8" s="60"/>
      <c r="D8" s="71" t="s">
        <v>511</v>
      </c>
      <c r="E8" s="72">
        <v>8000</v>
      </c>
      <c r="F8" s="72">
        <v>8000</v>
      </c>
      <c r="G8" s="73"/>
      <c r="H8" s="74"/>
      <c r="I8" s="73"/>
      <c r="J8" s="73"/>
    </row>
    <row r="9" ht="15" spans="1:10">
      <c r="A9" s="65" t="s">
        <v>358</v>
      </c>
      <c r="B9" s="65" t="s">
        <v>512</v>
      </c>
      <c r="C9" s="66">
        <v>0.25</v>
      </c>
      <c r="D9" s="64" t="s">
        <v>512</v>
      </c>
      <c r="E9" s="67">
        <v>0.1</v>
      </c>
      <c r="F9" s="67">
        <v>0.1</v>
      </c>
      <c r="G9" s="68">
        <v>3000</v>
      </c>
      <c r="H9" s="68">
        <v>3000</v>
      </c>
      <c r="I9" s="68">
        <v>1000</v>
      </c>
      <c r="J9" s="68">
        <v>1000</v>
      </c>
    </row>
    <row r="10" ht="15" spans="1:10">
      <c r="A10" s="70"/>
      <c r="B10" s="70"/>
      <c r="C10" s="60"/>
      <c r="D10" s="64" t="s">
        <v>513</v>
      </c>
      <c r="E10" s="72">
        <v>10000</v>
      </c>
      <c r="F10" s="72">
        <v>10000</v>
      </c>
      <c r="G10" s="73"/>
      <c r="H10" s="73"/>
      <c r="I10" s="73"/>
      <c r="J10" s="73"/>
    </row>
    <row r="11" ht="15" spans="1:10">
      <c r="A11" s="65" t="s">
        <v>362</v>
      </c>
      <c r="B11" s="65" t="s">
        <v>514</v>
      </c>
      <c r="C11" s="66">
        <v>0.25</v>
      </c>
      <c r="D11" s="64" t="s">
        <v>514</v>
      </c>
      <c r="E11" s="67">
        <v>0.1</v>
      </c>
      <c r="F11" s="67">
        <v>0.1</v>
      </c>
      <c r="G11" s="68">
        <v>2400</v>
      </c>
      <c r="H11" s="68">
        <v>2400</v>
      </c>
      <c r="I11" s="68">
        <v>800</v>
      </c>
      <c r="J11" s="68">
        <v>800</v>
      </c>
    </row>
    <row r="12" ht="15" spans="1:10">
      <c r="A12" s="70"/>
      <c r="B12" s="70"/>
      <c r="C12" s="75"/>
      <c r="D12" s="64" t="s">
        <v>515</v>
      </c>
      <c r="E12" s="72">
        <v>6000</v>
      </c>
      <c r="F12" s="72">
        <v>6000</v>
      </c>
      <c r="G12" s="73"/>
      <c r="H12" s="73"/>
      <c r="I12" s="73"/>
      <c r="J12" s="73"/>
    </row>
    <row r="13" ht="15" spans="1:10">
      <c r="A13" s="65" t="s">
        <v>516</v>
      </c>
      <c r="B13" s="65" t="s">
        <v>517</v>
      </c>
      <c r="C13" s="66">
        <v>0.25</v>
      </c>
      <c r="D13" s="64" t="s">
        <v>517</v>
      </c>
      <c r="E13" s="67">
        <v>0.1</v>
      </c>
      <c r="F13" s="67">
        <v>0.1</v>
      </c>
      <c r="G13" s="68">
        <v>4500</v>
      </c>
      <c r="H13" s="68">
        <v>4500</v>
      </c>
      <c r="I13" s="68">
        <v>900</v>
      </c>
      <c r="J13" s="68">
        <v>900</v>
      </c>
    </row>
    <row r="14" ht="15" spans="1:10">
      <c r="A14" s="70"/>
      <c r="B14" s="70"/>
      <c r="C14" s="75"/>
      <c r="D14" s="71" t="s">
        <v>518</v>
      </c>
      <c r="E14" s="72">
        <v>90000</v>
      </c>
      <c r="F14" s="72">
        <v>90000</v>
      </c>
      <c r="G14" s="73"/>
      <c r="H14" s="73"/>
      <c r="I14" s="73"/>
      <c r="J14" s="73"/>
    </row>
    <row r="15" ht="15" spans="1:10">
      <c r="A15" s="65" t="s">
        <v>519</v>
      </c>
      <c r="B15" s="65" t="s">
        <v>520</v>
      </c>
      <c r="C15" s="66">
        <v>0.25</v>
      </c>
      <c r="D15" s="64" t="s">
        <v>520</v>
      </c>
      <c r="E15" s="67">
        <v>0.1</v>
      </c>
      <c r="F15" s="67">
        <v>0.1</v>
      </c>
      <c r="G15" s="68">
        <v>1800</v>
      </c>
      <c r="H15" s="68">
        <v>1800</v>
      </c>
      <c r="I15" s="68">
        <v>360</v>
      </c>
      <c r="J15" s="68">
        <v>360</v>
      </c>
    </row>
    <row r="16" ht="15" spans="1:10">
      <c r="A16" s="70"/>
      <c r="B16" s="70"/>
      <c r="C16" s="75"/>
      <c r="D16" s="64" t="s">
        <v>521</v>
      </c>
      <c r="E16" s="72">
        <v>22500</v>
      </c>
      <c r="F16" s="72">
        <v>22500</v>
      </c>
      <c r="G16" s="73"/>
      <c r="H16" s="73"/>
      <c r="I16" s="73"/>
      <c r="J16" s="73"/>
    </row>
    <row r="17" ht="15" spans="1:10">
      <c r="A17" s="65" t="s">
        <v>522</v>
      </c>
      <c r="B17" s="65" t="s">
        <v>523</v>
      </c>
      <c r="C17" s="66">
        <v>0.25</v>
      </c>
      <c r="D17" s="65" t="s">
        <v>523</v>
      </c>
      <c r="E17" s="67">
        <v>0.1</v>
      </c>
      <c r="F17" s="67">
        <v>0.1</v>
      </c>
      <c r="G17" s="68">
        <v>1800</v>
      </c>
      <c r="H17" s="68">
        <v>1800</v>
      </c>
      <c r="I17" s="68">
        <v>600</v>
      </c>
      <c r="J17" s="68">
        <v>600</v>
      </c>
    </row>
    <row r="18" ht="15" spans="1:10">
      <c r="A18" s="70"/>
      <c r="B18" s="70"/>
      <c r="C18" s="75"/>
      <c r="D18" s="64" t="s">
        <v>524</v>
      </c>
      <c r="E18" s="68">
        <v>5000</v>
      </c>
      <c r="F18" s="68">
        <v>5000</v>
      </c>
      <c r="G18" s="73"/>
      <c r="H18" s="73"/>
      <c r="I18" s="73"/>
      <c r="J18" s="73"/>
    </row>
    <row r="19" ht="15" spans="1:10">
      <c r="A19" s="65" t="s">
        <v>525</v>
      </c>
      <c r="B19" s="65" t="s">
        <v>526</v>
      </c>
      <c r="C19" s="66">
        <v>0.25</v>
      </c>
      <c r="D19" s="64" t="s">
        <v>526</v>
      </c>
      <c r="E19" s="67">
        <v>0.1</v>
      </c>
      <c r="F19" s="67">
        <v>0.1</v>
      </c>
      <c r="G19" s="68">
        <v>9000</v>
      </c>
      <c r="H19" s="68">
        <v>9000</v>
      </c>
      <c r="I19" s="68">
        <v>1800</v>
      </c>
      <c r="J19" s="68">
        <v>1800</v>
      </c>
    </row>
    <row r="20" ht="15" spans="1:10">
      <c r="A20" s="70"/>
      <c r="B20" s="70"/>
      <c r="C20" s="75"/>
      <c r="D20" s="64" t="s">
        <v>527</v>
      </c>
      <c r="E20" s="72">
        <v>120000</v>
      </c>
      <c r="F20" s="72">
        <v>120000</v>
      </c>
      <c r="G20" s="73"/>
      <c r="H20" s="73"/>
      <c r="I20" s="73"/>
      <c r="J20" s="73"/>
    </row>
    <row r="21" ht="15" spans="1:10">
      <c r="A21" s="65" t="s">
        <v>76</v>
      </c>
      <c r="B21" s="65" t="s">
        <v>528</v>
      </c>
      <c r="C21" s="66">
        <v>0.25</v>
      </c>
      <c r="D21" s="64" t="s">
        <v>528</v>
      </c>
      <c r="E21" s="67">
        <v>0.1</v>
      </c>
      <c r="F21" s="67">
        <v>0.1</v>
      </c>
      <c r="G21" s="68">
        <v>1800</v>
      </c>
      <c r="H21" s="68">
        <v>1800</v>
      </c>
      <c r="I21" s="68">
        <v>600</v>
      </c>
      <c r="J21" s="68">
        <v>600</v>
      </c>
    </row>
    <row r="22" ht="15" spans="1:10">
      <c r="A22" s="70"/>
      <c r="B22" s="70"/>
      <c r="C22" s="75"/>
      <c r="D22" s="64" t="s">
        <v>515</v>
      </c>
      <c r="E22" s="72">
        <v>6000</v>
      </c>
      <c r="F22" s="72">
        <v>6000</v>
      </c>
      <c r="G22" s="73"/>
      <c r="H22" s="73"/>
      <c r="I22" s="73"/>
      <c r="J22" s="73"/>
    </row>
    <row r="23" ht="15" spans="1:10">
      <c r="A23" s="65" t="s">
        <v>79</v>
      </c>
      <c r="B23" s="65" t="s">
        <v>529</v>
      </c>
      <c r="C23" s="66">
        <v>0.25</v>
      </c>
      <c r="D23" s="64" t="s">
        <v>529</v>
      </c>
      <c r="E23" s="67">
        <v>0.1</v>
      </c>
      <c r="F23" s="67">
        <v>0.1</v>
      </c>
      <c r="G23" s="68">
        <v>600</v>
      </c>
      <c r="H23" s="68">
        <v>600</v>
      </c>
      <c r="I23" s="68">
        <v>200</v>
      </c>
      <c r="J23" s="68">
        <v>200</v>
      </c>
    </row>
    <row r="24" ht="15" spans="1:10">
      <c r="A24" s="70"/>
      <c r="B24" s="70"/>
      <c r="C24" s="75"/>
      <c r="D24" s="64" t="s">
        <v>530</v>
      </c>
      <c r="E24" s="72">
        <v>1500</v>
      </c>
      <c r="F24" s="72">
        <v>1500</v>
      </c>
      <c r="G24" s="73"/>
      <c r="H24" s="73"/>
      <c r="I24" s="73"/>
      <c r="J24" s="73"/>
    </row>
    <row r="25" ht="15" spans="1:10">
      <c r="A25" s="76" t="s">
        <v>86</v>
      </c>
      <c r="B25" s="76" t="s">
        <v>531</v>
      </c>
      <c r="C25" s="77">
        <v>0.25</v>
      </c>
      <c r="D25" s="78" t="s">
        <v>531</v>
      </c>
      <c r="E25" s="79">
        <v>0.1</v>
      </c>
      <c r="F25" s="79">
        <v>0.1</v>
      </c>
      <c r="G25" s="80">
        <v>1800</v>
      </c>
      <c r="H25" s="80">
        <v>1800</v>
      </c>
      <c r="I25" s="80">
        <v>360</v>
      </c>
      <c r="J25" s="80">
        <v>360</v>
      </c>
    </row>
    <row r="26" ht="15" spans="1:10">
      <c r="A26" s="81"/>
      <c r="B26" s="81"/>
      <c r="C26" s="82"/>
      <c r="D26" s="78" t="s">
        <v>532</v>
      </c>
      <c r="E26" s="83">
        <v>7000</v>
      </c>
      <c r="F26" s="83">
        <v>7000</v>
      </c>
      <c r="G26" s="84"/>
      <c r="H26" s="84"/>
      <c r="I26" s="84"/>
      <c r="J26" s="84"/>
    </row>
    <row r="27" ht="15" spans="1:11">
      <c r="A27" s="85"/>
      <c r="B27" s="85"/>
      <c r="C27" s="85"/>
      <c r="D27" s="85"/>
      <c r="E27" s="85"/>
      <c r="F27" s="85"/>
      <c r="G27" s="85"/>
      <c r="H27" s="85"/>
      <c r="I27" s="85"/>
      <c r="J27" s="122"/>
      <c r="K27" s="132"/>
    </row>
    <row r="28" ht="15" customHeight="1" spans="1:11">
      <c r="A28" s="86"/>
      <c r="B28" s="87" t="s">
        <v>533</v>
      </c>
      <c r="C28" s="88"/>
      <c r="D28" s="89" t="s">
        <v>534</v>
      </c>
      <c r="E28" s="90"/>
      <c r="F28" s="89" t="s">
        <v>535</v>
      </c>
      <c r="G28" s="90"/>
      <c r="H28" s="89" t="s">
        <v>536</v>
      </c>
      <c r="I28" s="90"/>
      <c r="J28" s="122"/>
      <c r="K28" s="132"/>
    </row>
    <row r="29" ht="29.1" customHeight="1" spans="1:11">
      <c r="A29" s="86"/>
      <c r="B29" s="91"/>
      <c r="C29" s="92"/>
      <c r="D29" s="93"/>
      <c r="E29" s="94"/>
      <c r="F29" s="93"/>
      <c r="G29" s="94"/>
      <c r="H29" s="93"/>
      <c r="I29" s="94"/>
      <c r="J29" s="122"/>
      <c r="K29" s="132"/>
    </row>
    <row r="30" ht="15" spans="1:11">
      <c r="A30" s="86"/>
      <c r="B30" s="95" t="s">
        <v>503</v>
      </c>
      <c r="C30" s="96" t="s">
        <v>504</v>
      </c>
      <c r="D30" s="89" t="s">
        <v>506</v>
      </c>
      <c r="E30" s="90"/>
      <c r="F30" s="89" t="s">
        <v>506</v>
      </c>
      <c r="G30" s="90"/>
      <c r="H30" s="89" t="s">
        <v>506</v>
      </c>
      <c r="I30" s="90"/>
      <c r="J30" s="122"/>
      <c r="K30" s="132"/>
    </row>
    <row r="31" ht="9" customHeight="1" spans="1:11">
      <c r="A31" s="86"/>
      <c r="B31" s="95"/>
      <c r="C31" s="97"/>
      <c r="D31" s="93"/>
      <c r="E31" s="94"/>
      <c r="F31" s="93"/>
      <c r="G31" s="94"/>
      <c r="H31" s="93"/>
      <c r="I31" s="94"/>
      <c r="J31" s="122"/>
      <c r="K31" s="132"/>
    </row>
    <row r="32" ht="30.95" customHeight="1" spans="1:11">
      <c r="A32" s="86"/>
      <c r="B32" s="95"/>
      <c r="C32" s="98" t="s">
        <v>507</v>
      </c>
      <c r="D32" s="98" t="s">
        <v>537</v>
      </c>
      <c r="E32" s="98" t="s">
        <v>509</v>
      </c>
      <c r="F32" s="98" t="s">
        <v>537</v>
      </c>
      <c r="G32" s="98" t="s">
        <v>509</v>
      </c>
      <c r="H32" s="98" t="s">
        <v>537</v>
      </c>
      <c r="I32" s="98" t="s">
        <v>509</v>
      </c>
      <c r="J32" s="122"/>
      <c r="K32" s="132"/>
    </row>
    <row r="33" ht="15" spans="1:11">
      <c r="A33" s="99" t="s">
        <v>538</v>
      </c>
      <c r="B33" s="100" t="s">
        <v>539</v>
      </c>
      <c r="C33" s="101">
        <v>0.25</v>
      </c>
      <c r="D33" s="102">
        <v>7500</v>
      </c>
      <c r="E33" s="102">
        <v>7500</v>
      </c>
      <c r="F33" s="102">
        <v>1500</v>
      </c>
      <c r="G33" s="102">
        <v>1500</v>
      </c>
      <c r="H33" s="102">
        <v>500</v>
      </c>
      <c r="I33" s="102">
        <v>500</v>
      </c>
      <c r="J33" s="122"/>
      <c r="K33" s="132"/>
    </row>
    <row r="34" ht="15" spans="1:11">
      <c r="A34" s="103"/>
      <c r="B34" s="103"/>
      <c r="C34" s="103"/>
      <c r="D34" s="103"/>
      <c r="E34" s="103"/>
      <c r="F34" s="103"/>
      <c r="G34" s="103"/>
      <c r="H34" s="103"/>
      <c r="I34" s="103"/>
      <c r="J34" s="122"/>
      <c r="K34" s="132"/>
    </row>
    <row r="35" ht="15" spans="1:11">
      <c r="A35" s="104"/>
      <c r="B35" s="105" t="s">
        <v>499</v>
      </c>
      <c r="C35" s="106"/>
      <c r="D35" s="105" t="s">
        <v>540</v>
      </c>
      <c r="E35" s="106"/>
      <c r="F35" s="105" t="s">
        <v>501</v>
      </c>
      <c r="G35" s="106"/>
      <c r="H35" s="105" t="s">
        <v>502</v>
      </c>
      <c r="I35" s="106"/>
      <c r="J35" s="122"/>
      <c r="K35" s="132"/>
    </row>
    <row r="36" spans="1:11">
      <c r="A36" s="107"/>
      <c r="B36" s="108" t="s">
        <v>541</v>
      </c>
      <c r="C36" s="109" t="s">
        <v>542</v>
      </c>
      <c r="D36" s="110" t="s">
        <v>506</v>
      </c>
      <c r="E36" s="111"/>
      <c r="F36" s="110" t="s">
        <v>506</v>
      </c>
      <c r="G36" s="111"/>
      <c r="H36" s="110" t="s">
        <v>506</v>
      </c>
      <c r="I36" s="111"/>
      <c r="J36" s="122"/>
      <c r="K36" s="132"/>
    </row>
    <row r="37" ht="15" spans="1:11">
      <c r="A37" s="107"/>
      <c r="B37" s="108" t="s">
        <v>543</v>
      </c>
      <c r="C37" s="112"/>
      <c r="D37" s="113"/>
      <c r="E37" s="114"/>
      <c r="F37" s="113"/>
      <c r="G37" s="114"/>
      <c r="H37" s="113"/>
      <c r="I37" s="114"/>
      <c r="J37" s="122"/>
      <c r="K37" s="132"/>
    </row>
    <row r="38" spans="1:11">
      <c r="A38" s="107"/>
      <c r="B38" s="108" t="s">
        <v>544</v>
      </c>
      <c r="C38" s="108" t="s">
        <v>545</v>
      </c>
      <c r="D38" s="109" t="s">
        <v>537</v>
      </c>
      <c r="E38" s="109" t="s">
        <v>509</v>
      </c>
      <c r="F38" s="109" t="s">
        <v>537</v>
      </c>
      <c r="G38" s="109" t="s">
        <v>509</v>
      </c>
      <c r="H38" s="109" t="s">
        <v>537</v>
      </c>
      <c r="I38" s="109" t="s">
        <v>509</v>
      </c>
      <c r="J38" s="122"/>
      <c r="K38" s="132"/>
    </row>
    <row r="39" ht="15" spans="1:11">
      <c r="A39" s="115"/>
      <c r="B39" s="116"/>
      <c r="C39" s="114" t="s">
        <v>546</v>
      </c>
      <c r="D39" s="112"/>
      <c r="E39" s="112"/>
      <c r="F39" s="112"/>
      <c r="G39" s="112"/>
      <c r="H39" s="112"/>
      <c r="I39" s="112"/>
      <c r="J39" s="122"/>
      <c r="K39" s="132"/>
    </row>
    <row r="40" ht="16.5" spans="1:11">
      <c r="A40" s="112" t="s">
        <v>547</v>
      </c>
      <c r="B40" s="117" t="s">
        <v>548</v>
      </c>
      <c r="C40" s="118">
        <v>0.25</v>
      </c>
      <c r="D40" s="117">
        <v>500</v>
      </c>
      <c r="E40" s="117">
        <v>500</v>
      </c>
      <c r="F40" s="117">
        <v>150</v>
      </c>
      <c r="G40" s="117">
        <v>150</v>
      </c>
      <c r="H40" s="117">
        <v>50</v>
      </c>
      <c r="I40" s="117">
        <v>50</v>
      </c>
      <c r="J40" s="122"/>
      <c r="K40" s="132"/>
    </row>
    <row r="41" ht="16.5" spans="1:11">
      <c r="A41" s="112" t="s">
        <v>549</v>
      </c>
      <c r="B41" s="117" t="s">
        <v>550</v>
      </c>
      <c r="C41" s="118">
        <v>0.25</v>
      </c>
      <c r="D41" s="117">
        <v>8000</v>
      </c>
      <c r="E41" s="117">
        <v>8000</v>
      </c>
      <c r="F41" s="117">
        <v>1500</v>
      </c>
      <c r="G41" s="117">
        <v>1500</v>
      </c>
      <c r="H41" s="117">
        <v>500</v>
      </c>
      <c r="I41" s="117">
        <v>500</v>
      </c>
      <c r="J41" s="122"/>
      <c r="K41" s="132"/>
    </row>
    <row r="42" ht="16.5" spans="1:11">
      <c r="A42" s="109" t="s">
        <v>355</v>
      </c>
      <c r="B42" s="104" t="s">
        <v>551</v>
      </c>
      <c r="C42" s="118">
        <v>0.25</v>
      </c>
      <c r="D42" s="117">
        <v>18000</v>
      </c>
      <c r="E42" s="117">
        <v>9000</v>
      </c>
      <c r="F42" s="117">
        <v>5400</v>
      </c>
      <c r="G42" s="117">
        <v>2700</v>
      </c>
      <c r="H42" s="117">
        <v>1800</v>
      </c>
      <c r="I42" s="117">
        <v>900</v>
      </c>
      <c r="J42" s="122"/>
      <c r="K42" s="132"/>
    </row>
    <row r="43" ht="16.5" spans="1:11">
      <c r="A43" s="119" t="s">
        <v>552</v>
      </c>
      <c r="B43" s="120" t="s">
        <v>550</v>
      </c>
      <c r="C43" s="118">
        <v>0.25</v>
      </c>
      <c r="D43" s="117">
        <v>18000</v>
      </c>
      <c r="E43" s="117">
        <v>9000</v>
      </c>
      <c r="F43" s="117">
        <v>5400</v>
      </c>
      <c r="G43" s="117">
        <v>2700</v>
      </c>
      <c r="H43" s="117">
        <v>1800</v>
      </c>
      <c r="I43" s="117">
        <v>900</v>
      </c>
      <c r="J43" s="122"/>
      <c r="K43" s="132"/>
    </row>
    <row r="44" ht="16.5" spans="1:11">
      <c r="A44" s="119" t="s">
        <v>82</v>
      </c>
      <c r="B44" s="120" t="s">
        <v>553</v>
      </c>
      <c r="C44" s="118">
        <v>0.25</v>
      </c>
      <c r="D44" s="117">
        <v>4500</v>
      </c>
      <c r="E44" s="117">
        <v>4500</v>
      </c>
      <c r="F44" s="117">
        <v>900</v>
      </c>
      <c r="G44" s="117">
        <v>900</v>
      </c>
      <c r="H44" s="117">
        <v>300</v>
      </c>
      <c r="I44" s="117">
        <v>300</v>
      </c>
      <c r="J44" s="122"/>
      <c r="K44" s="132"/>
    </row>
    <row r="45" spans="1:11">
      <c r="A45" s="121" t="s">
        <v>554</v>
      </c>
      <c r="B45" s="121"/>
      <c r="C45" s="121"/>
      <c r="D45" s="121"/>
      <c r="E45" s="121"/>
      <c r="F45" s="121"/>
      <c r="G45" s="121"/>
      <c r="H45" s="121"/>
      <c r="I45" s="121"/>
      <c r="J45" s="122"/>
      <c r="K45" s="132"/>
    </row>
    <row r="46" spans="1:11">
      <c r="A46" s="122" t="s">
        <v>555</v>
      </c>
      <c r="B46" s="122"/>
      <c r="C46" s="122"/>
      <c r="D46" s="122"/>
      <c r="E46" s="122"/>
      <c r="F46" s="122"/>
      <c r="G46" s="122"/>
      <c r="H46" s="122"/>
      <c r="I46" s="122"/>
      <c r="J46" s="122"/>
      <c r="K46" s="132"/>
    </row>
    <row r="47" spans="1:11">
      <c r="A47" s="123"/>
      <c r="B47" s="123"/>
      <c r="C47" s="123"/>
      <c r="D47" s="123"/>
      <c r="E47" s="123"/>
      <c r="F47" s="123"/>
      <c r="G47" s="123"/>
      <c r="H47" s="123"/>
      <c r="I47" s="123"/>
      <c r="J47" s="123"/>
      <c r="K47" s="132"/>
    </row>
    <row r="48" spans="1:11">
      <c r="A48" s="123"/>
      <c r="B48" s="123"/>
      <c r="C48" s="123"/>
      <c r="D48" s="123"/>
      <c r="E48" s="123"/>
      <c r="F48" s="123"/>
      <c r="G48" s="123"/>
      <c r="H48" s="123"/>
      <c r="I48" s="123"/>
      <c r="J48" s="123"/>
      <c r="K48" s="132"/>
    </row>
    <row r="49" ht="15" spans="1:11">
      <c r="A49" s="43" t="s">
        <v>89</v>
      </c>
      <c r="B49" s="43"/>
      <c r="C49" s="43"/>
      <c r="D49" s="43"/>
      <c r="E49" s="43"/>
      <c r="F49" s="43"/>
      <c r="G49" s="43"/>
      <c r="H49" s="43"/>
      <c r="I49" s="43"/>
      <c r="J49" s="133"/>
      <c r="K49" s="132"/>
    </row>
    <row r="50" ht="15" spans="1:9">
      <c r="A50" s="44"/>
      <c r="B50" s="47" t="s">
        <v>556</v>
      </c>
      <c r="C50" s="49"/>
      <c r="D50" s="50" t="s">
        <v>557</v>
      </c>
      <c r="E50" s="51"/>
      <c r="F50" s="50" t="s">
        <v>535</v>
      </c>
      <c r="G50" s="51"/>
      <c r="H50" s="50" t="s">
        <v>536</v>
      </c>
      <c r="I50" s="51"/>
    </row>
    <row r="51" ht="32.1" customHeight="1" spans="1:9">
      <c r="A51" s="44"/>
      <c r="B51" s="52"/>
      <c r="C51" s="54"/>
      <c r="D51" s="55"/>
      <c r="E51" s="56"/>
      <c r="F51" s="55"/>
      <c r="G51" s="56"/>
      <c r="H51" s="55"/>
      <c r="I51" s="56"/>
    </row>
    <row r="52" ht="15" spans="1:9">
      <c r="A52" s="44"/>
      <c r="B52" s="63" t="s">
        <v>503</v>
      </c>
      <c r="C52" s="65" t="s">
        <v>504</v>
      </c>
      <c r="D52" s="50" t="s">
        <v>506</v>
      </c>
      <c r="E52" s="51"/>
      <c r="F52" s="50" t="s">
        <v>506</v>
      </c>
      <c r="G52" s="51"/>
      <c r="H52" s="50" t="s">
        <v>506</v>
      </c>
      <c r="I52" s="51"/>
    </row>
    <row r="53" ht="15" spans="1:9">
      <c r="A53" s="44"/>
      <c r="B53" s="63"/>
      <c r="C53" s="70"/>
      <c r="D53" s="55"/>
      <c r="E53" s="56"/>
      <c r="F53" s="55"/>
      <c r="G53" s="56"/>
      <c r="H53" s="55"/>
      <c r="I53" s="56"/>
    </row>
    <row r="54" ht="64.5" spans="1:9">
      <c r="A54" s="44"/>
      <c r="B54" s="63"/>
      <c r="C54" s="124" t="s">
        <v>558</v>
      </c>
      <c r="D54" s="63" t="s">
        <v>559</v>
      </c>
      <c r="E54" s="63" t="s">
        <v>509</v>
      </c>
      <c r="F54" s="63" t="s">
        <v>559</v>
      </c>
      <c r="G54" s="63" t="s">
        <v>509</v>
      </c>
      <c r="H54" s="63" t="s">
        <v>559</v>
      </c>
      <c r="I54" s="63" t="s">
        <v>509</v>
      </c>
    </row>
    <row r="55" ht="15" spans="1:9">
      <c r="A55" s="64" t="s">
        <v>90</v>
      </c>
      <c r="B55" s="125" t="s">
        <v>560</v>
      </c>
      <c r="C55" s="67">
        <v>0.25</v>
      </c>
      <c r="D55" s="126">
        <v>3000</v>
      </c>
      <c r="E55" s="126">
        <v>3000</v>
      </c>
      <c r="F55" s="126">
        <v>1500</v>
      </c>
      <c r="G55" s="126">
        <v>1500</v>
      </c>
      <c r="H55" s="126">
        <v>500</v>
      </c>
      <c r="I55" s="126">
        <v>500</v>
      </c>
    </row>
    <row r="56" ht="15" spans="1:9">
      <c r="A56" s="127" t="s">
        <v>561</v>
      </c>
      <c r="B56" s="127"/>
      <c r="C56" s="127"/>
      <c r="D56" s="127"/>
      <c r="E56" s="127"/>
      <c r="F56" s="127"/>
      <c r="G56" s="127"/>
      <c r="H56" s="127"/>
      <c r="I56" s="127"/>
    </row>
    <row r="57" ht="15" spans="1:9">
      <c r="A57" s="44"/>
      <c r="B57" s="47" t="s">
        <v>499</v>
      </c>
      <c r="C57" s="49"/>
      <c r="D57" s="50" t="s">
        <v>562</v>
      </c>
      <c r="E57" s="51"/>
      <c r="F57" s="50" t="s">
        <v>536</v>
      </c>
      <c r="G57" s="51"/>
      <c r="H57" s="50" t="s">
        <v>502</v>
      </c>
      <c r="I57" s="51"/>
    </row>
    <row r="58" ht="32.1" customHeight="1" spans="1:9">
      <c r="A58" s="44"/>
      <c r="B58" s="52"/>
      <c r="C58" s="54"/>
      <c r="D58" s="55"/>
      <c r="E58" s="56"/>
      <c r="F58" s="55"/>
      <c r="G58" s="56"/>
      <c r="H58" s="55"/>
      <c r="I58" s="56"/>
    </row>
    <row r="59" ht="15" spans="1:9">
      <c r="A59" s="44"/>
      <c r="B59" s="63" t="s">
        <v>503</v>
      </c>
      <c r="C59" s="65" t="s">
        <v>504</v>
      </c>
      <c r="D59" s="50" t="s">
        <v>506</v>
      </c>
      <c r="E59" s="51"/>
      <c r="F59" s="50" t="s">
        <v>506</v>
      </c>
      <c r="G59" s="51"/>
      <c r="H59" s="50" t="s">
        <v>506</v>
      </c>
      <c r="I59" s="51"/>
    </row>
    <row r="60" ht="15" customHeight="1" spans="1:9">
      <c r="A60" s="44"/>
      <c r="B60" s="63"/>
      <c r="C60" s="70"/>
      <c r="D60" s="55"/>
      <c r="E60" s="56"/>
      <c r="F60" s="55"/>
      <c r="G60" s="56"/>
      <c r="H60" s="55"/>
      <c r="I60" s="56"/>
    </row>
    <row r="61" ht="64.5" spans="1:9">
      <c r="A61" s="44"/>
      <c r="B61" s="63"/>
      <c r="C61" s="124" t="s">
        <v>558</v>
      </c>
      <c r="D61" s="63" t="s">
        <v>559</v>
      </c>
      <c r="E61" s="63" t="s">
        <v>509</v>
      </c>
      <c r="F61" s="63" t="s">
        <v>559</v>
      </c>
      <c r="G61" s="63" t="s">
        <v>509</v>
      </c>
      <c r="H61" s="63" t="s">
        <v>559</v>
      </c>
      <c r="I61" s="63" t="s">
        <v>509</v>
      </c>
    </row>
    <row r="62" ht="15" spans="1:9">
      <c r="A62" s="64" t="s">
        <v>563</v>
      </c>
      <c r="B62" s="125" t="s">
        <v>564</v>
      </c>
      <c r="C62" s="128">
        <v>25</v>
      </c>
      <c r="D62" s="126">
        <v>2000</v>
      </c>
      <c r="E62" s="126">
        <v>2000</v>
      </c>
      <c r="F62" s="126">
        <v>600</v>
      </c>
      <c r="G62" s="126">
        <v>600</v>
      </c>
      <c r="H62" s="126">
        <v>200</v>
      </c>
      <c r="I62" s="126">
        <v>200</v>
      </c>
    </row>
    <row r="63" ht="15" customHeight="1" spans="1:10">
      <c r="A63" s="44"/>
      <c r="B63" s="47" t="s">
        <v>565</v>
      </c>
      <c r="C63" s="49"/>
      <c r="D63" s="50" t="s">
        <v>566</v>
      </c>
      <c r="E63" s="129"/>
      <c r="F63" s="51"/>
      <c r="G63" s="50" t="s">
        <v>535</v>
      </c>
      <c r="H63" s="51"/>
      <c r="I63" s="50" t="s">
        <v>567</v>
      </c>
      <c r="J63" s="51"/>
    </row>
    <row r="64" ht="15" spans="1:10">
      <c r="A64" s="44"/>
      <c r="B64" s="52"/>
      <c r="C64" s="54"/>
      <c r="D64" s="55"/>
      <c r="E64" s="130"/>
      <c r="F64" s="56"/>
      <c r="G64" s="55"/>
      <c r="H64" s="56"/>
      <c r="I64" s="55"/>
      <c r="J64" s="56"/>
    </row>
    <row r="65" ht="15" spans="1:10">
      <c r="A65" s="44"/>
      <c r="B65" s="63" t="s">
        <v>503</v>
      </c>
      <c r="C65" s="65" t="s">
        <v>504</v>
      </c>
      <c r="D65" s="59" t="s">
        <v>503</v>
      </c>
      <c r="E65" s="50" t="s">
        <v>568</v>
      </c>
      <c r="F65" s="51"/>
      <c r="G65" s="50" t="s">
        <v>506</v>
      </c>
      <c r="H65" s="51"/>
      <c r="I65" s="50" t="s">
        <v>506</v>
      </c>
      <c r="J65" s="51"/>
    </row>
    <row r="66" ht="15" spans="1:10">
      <c r="A66" s="44"/>
      <c r="B66" s="63"/>
      <c r="C66" s="70"/>
      <c r="D66" s="61"/>
      <c r="E66" s="55"/>
      <c r="F66" s="56"/>
      <c r="G66" s="55"/>
      <c r="H66" s="56"/>
      <c r="I66" s="55"/>
      <c r="J66" s="56"/>
    </row>
    <row r="67" ht="64.5" spans="1:10">
      <c r="A67" s="44"/>
      <c r="B67" s="63"/>
      <c r="C67" s="124" t="s">
        <v>558</v>
      </c>
      <c r="D67" s="62"/>
      <c r="E67" s="63" t="s">
        <v>559</v>
      </c>
      <c r="F67" s="63" t="s">
        <v>509</v>
      </c>
      <c r="G67" s="63" t="s">
        <v>559</v>
      </c>
      <c r="H67" s="63" t="s">
        <v>509</v>
      </c>
      <c r="I67" s="63" t="s">
        <v>559</v>
      </c>
      <c r="J67" s="63" t="s">
        <v>509</v>
      </c>
    </row>
    <row r="68" ht="27" customHeight="1" spans="1:10">
      <c r="A68" s="65" t="s">
        <v>101</v>
      </c>
      <c r="B68" s="134" t="s">
        <v>523</v>
      </c>
      <c r="C68" s="135">
        <v>25</v>
      </c>
      <c r="D68" s="70" t="s">
        <v>523</v>
      </c>
      <c r="E68" s="64">
        <v>10</v>
      </c>
      <c r="F68" s="64">
        <v>10</v>
      </c>
      <c r="G68" s="136">
        <v>1500</v>
      </c>
      <c r="H68" s="136">
        <v>1500</v>
      </c>
      <c r="I68" s="136">
        <v>500</v>
      </c>
      <c r="J68" s="136">
        <v>500</v>
      </c>
    </row>
    <row r="69" ht="30.75" customHeight="1" spans="1:10">
      <c r="A69" s="70"/>
      <c r="B69" s="137"/>
      <c r="C69" s="138"/>
      <c r="D69" s="128" t="s">
        <v>569</v>
      </c>
      <c r="E69" s="126">
        <v>10000</v>
      </c>
      <c r="F69" s="126">
        <v>10000</v>
      </c>
      <c r="G69" s="139"/>
      <c r="H69" s="139"/>
      <c r="I69" s="139"/>
      <c r="J69" s="139"/>
    </row>
    <row r="70" ht="30.75" customHeight="1" spans="1:10">
      <c r="A70" s="140"/>
      <c r="B70" s="141" t="s">
        <v>570</v>
      </c>
      <c r="C70" s="141"/>
      <c r="D70" s="141" t="s">
        <v>571</v>
      </c>
      <c r="E70" s="141"/>
      <c r="F70" s="141"/>
      <c r="G70" s="141" t="s">
        <v>572</v>
      </c>
      <c r="H70" s="141"/>
      <c r="I70" s="141" t="s">
        <v>502</v>
      </c>
      <c r="J70" s="141"/>
    </row>
    <row r="71" ht="30.75" customHeight="1" spans="1:10">
      <c r="A71" s="140"/>
      <c r="B71" s="142" t="s">
        <v>573</v>
      </c>
      <c r="C71" s="142" t="s">
        <v>574</v>
      </c>
      <c r="D71" s="143" t="s">
        <v>575</v>
      </c>
      <c r="E71" s="144" t="s">
        <v>576</v>
      </c>
      <c r="F71" s="145"/>
      <c r="G71" s="146" t="s">
        <v>577</v>
      </c>
      <c r="H71" s="147"/>
      <c r="I71" s="146" t="s">
        <v>577</v>
      </c>
      <c r="J71" s="147"/>
    </row>
    <row r="72" ht="30.75" customHeight="1" spans="1:10">
      <c r="A72" s="140"/>
      <c r="B72" s="142"/>
      <c r="C72" s="142"/>
      <c r="D72" s="143"/>
      <c r="E72" s="148" t="s">
        <v>578</v>
      </c>
      <c r="F72" s="143"/>
      <c r="G72" s="149" t="s">
        <v>579</v>
      </c>
      <c r="H72" s="142"/>
      <c r="I72" s="149" t="s">
        <v>579</v>
      </c>
      <c r="J72" s="142"/>
    </row>
    <row r="73" ht="72" customHeight="1" spans="1:10">
      <c r="A73" s="140"/>
      <c r="B73" s="142"/>
      <c r="C73" s="150" t="s">
        <v>558</v>
      </c>
      <c r="D73" s="143"/>
      <c r="E73" s="151" t="s">
        <v>559</v>
      </c>
      <c r="F73" s="142" t="s">
        <v>509</v>
      </c>
      <c r="G73" s="150" t="s">
        <v>559</v>
      </c>
      <c r="H73" s="141" t="s">
        <v>509</v>
      </c>
      <c r="I73" s="183" t="s">
        <v>559</v>
      </c>
      <c r="J73" s="141" t="s">
        <v>509</v>
      </c>
    </row>
    <row r="74" ht="30.75" customHeight="1" spans="1:10">
      <c r="A74" s="152" t="s">
        <v>580</v>
      </c>
      <c r="B74" s="153" t="s">
        <v>581</v>
      </c>
      <c r="C74" s="154">
        <v>25</v>
      </c>
      <c r="D74" s="155" t="s">
        <v>582</v>
      </c>
      <c r="E74" s="154">
        <v>10</v>
      </c>
      <c r="F74" s="154">
        <v>10</v>
      </c>
      <c r="G74" s="156">
        <v>3500</v>
      </c>
      <c r="H74" s="156">
        <v>3500</v>
      </c>
      <c r="I74" s="156">
        <v>700</v>
      </c>
      <c r="J74" s="156">
        <v>700</v>
      </c>
    </row>
    <row r="75" ht="30.75" customHeight="1" spans="1:10">
      <c r="A75" s="152"/>
      <c r="B75" s="153"/>
      <c r="C75" s="154"/>
      <c r="D75" s="153" t="s">
        <v>583</v>
      </c>
      <c r="E75" s="154"/>
      <c r="F75" s="154"/>
      <c r="G75" s="156"/>
      <c r="H75" s="156"/>
      <c r="I75" s="156"/>
      <c r="J75" s="156"/>
    </row>
    <row r="76" ht="30.75" customHeight="1" spans="1:10">
      <c r="A76" s="152"/>
      <c r="B76" s="153"/>
      <c r="C76" s="154"/>
      <c r="D76" s="153" t="s">
        <v>584</v>
      </c>
      <c r="E76" s="154">
        <v>7000</v>
      </c>
      <c r="F76" s="154">
        <v>7000</v>
      </c>
      <c r="G76" s="156"/>
      <c r="H76" s="156"/>
      <c r="I76" s="156"/>
      <c r="J76" s="156"/>
    </row>
    <row r="77" spans="1:9">
      <c r="A77" s="132"/>
      <c r="B77" s="132"/>
      <c r="C77" s="132"/>
      <c r="D77" s="132"/>
      <c r="E77" s="132"/>
      <c r="F77" s="132"/>
      <c r="G77" s="132"/>
      <c r="H77" s="132"/>
      <c r="I77" s="132"/>
    </row>
    <row r="78" ht="15" customHeight="1" spans="1:9">
      <c r="A78" s="43" t="s">
        <v>444</v>
      </c>
      <c r="B78" s="43"/>
      <c r="C78" s="43"/>
      <c r="D78" s="43"/>
      <c r="E78" s="43"/>
      <c r="F78" s="43"/>
      <c r="G78" s="43"/>
      <c r="H78" s="43"/>
      <c r="I78" s="43"/>
    </row>
    <row r="79" ht="15" customHeight="1" spans="1:9">
      <c r="A79" s="44"/>
      <c r="B79" s="50" t="s">
        <v>585</v>
      </c>
      <c r="C79" s="129"/>
      <c r="D79" s="50" t="s">
        <v>586</v>
      </c>
      <c r="E79" s="65" t="s">
        <v>502</v>
      </c>
      <c r="F79" s="157"/>
      <c r="G79" s="157"/>
      <c r="H79" s="157"/>
      <c r="I79" s="157"/>
    </row>
    <row r="80" ht="15" spans="1:9">
      <c r="A80" s="44"/>
      <c r="B80" s="55"/>
      <c r="C80" s="130"/>
      <c r="D80" s="158"/>
      <c r="E80" s="159"/>
      <c r="F80" s="157"/>
      <c r="G80" s="157"/>
      <c r="H80" s="157"/>
      <c r="I80" s="157"/>
    </row>
    <row r="81" ht="15" customHeight="1" spans="1:9">
      <c r="A81" s="44"/>
      <c r="B81" s="64" t="s">
        <v>587</v>
      </c>
      <c r="C81" s="65" t="s">
        <v>588</v>
      </c>
      <c r="D81" s="158"/>
      <c r="E81" s="159"/>
      <c r="F81" s="157"/>
      <c r="G81" s="157"/>
      <c r="H81" s="157"/>
      <c r="I81" s="157"/>
    </row>
    <row r="82" ht="15" spans="1:9">
      <c r="A82" s="44"/>
      <c r="B82" s="64"/>
      <c r="C82" s="70"/>
      <c r="D82" s="55"/>
      <c r="E82" s="70"/>
      <c r="F82" s="157"/>
      <c r="G82" s="157"/>
      <c r="H82" s="157"/>
      <c r="I82" s="157"/>
    </row>
    <row r="83" ht="15" spans="1:9">
      <c r="A83" s="44"/>
      <c r="B83" s="64"/>
      <c r="C83" s="160" t="s">
        <v>509</v>
      </c>
      <c r="D83" s="160" t="s">
        <v>509</v>
      </c>
      <c r="E83" s="160" t="s">
        <v>509</v>
      </c>
      <c r="F83" s="157"/>
      <c r="G83" s="157"/>
      <c r="H83" s="157"/>
      <c r="I83" s="157"/>
    </row>
    <row r="84" ht="15" spans="1:9">
      <c r="A84" s="64" t="s">
        <v>106</v>
      </c>
      <c r="B84" s="161" t="s">
        <v>589</v>
      </c>
      <c r="C84" s="67">
        <v>0.1</v>
      </c>
      <c r="D84" s="126">
        <v>2500</v>
      </c>
      <c r="E84" s="126">
        <v>1000</v>
      </c>
      <c r="F84" s="157"/>
      <c r="G84" s="157"/>
      <c r="H84" s="157"/>
      <c r="I84" s="157"/>
    </row>
    <row r="85" ht="15" spans="1:9">
      <c r="A85" s="64"/>
      <c r="B85" s="161" t="s">
        <v>590</v>
      </c>
      <c r="C85" s="126">
        <v>15000</v>
      </c>
      <c r="D85" s="126"/>
      <c r="E85" s="126"/>
      <c r="F85" s="157"/>
      <c r="G85" s="157"/>
      <c r="H85" s="157"/>
      <c r="I85" s="157"/>
    </row>
    <row r="86" ht="15" spans="1:9">
      <c r="A86" s="64" t="s">
        <v>591</v>
      </c>
      <c r="B86" s="161" t="s">
        <v>592</v>
      </c>
      <c r="C86" s="67">
        <v>0.1</v>
      </c>
      <c r="D86" s="126">
        <v>7500</v>
      </c>
      <c r="E86" s="126">
        <v>2500</v>
      </c>
      <c r="F86" s="157"/>
      <c r="G86" s="157"/>
      <c r="H86" s="157"/>
      <c r="I86" s="157"/>
    </row>
    <row r="87" ht="15" spans="1:9">
      <c r="A87" s="64"/>
      <c r="B87" s="161" t="s">
        <v>593</v>
      </c>
      <c r="C87" s="126">
        <v>40000</v>
      </c>
      <c r="D87" s="126"/>
      <c r="E87" s="126"/>
      <c r="F87" s="157"/>
      <c r="G87" s="157"/>
      <c r="H87" s="157"/>
      <c r="I87" s="157"/>
    </row>
    <row r="88" ht="15" spans="1:9">
      <c r="A88" s="64" t="s">
        <v>376</v>
      </c>
      <c r="B88" s="161" t="s">
        <v>592</v>
      </c>
      <c r="C88" s="67">
        <v>0.1</v>
      </c>
      <c r="D88" s="126">
        <v>15000</v>
      </c>
      <c r="E88" s="126">
        <v>5000</v>
      </c>
      <c r="F88" s="157"/>
      <c r="G88" s="157"/>
      <c r="H88" s="157"/>
      <c r="I88" s="157"/>
    </row>
    <row r="89" ht="15" spans="1:9">
      <c r="A89" s="64"/>
      <c r="B89" s="161" t="s">
        <v>593</v>
      </c>
      <c r="C89" s="126">
        <v>40000</v>
      </c>
      <c r="D89" s="126"/>
      <c r="E89" s="126"/>
      <c r="F89" s="157"/>
      <c r="G89" s="157"/>
      <c r="H89" s="157"/>
      <c r="I89" s="157"/>
    </row>
    <row r="90" ht="15" spans="1:9">
      <c r="A90" s="64" t="s">
        <v>381</v>
      </c>
      <c r="B90" s="71" t="s">
        <v>594</v>
      </c>
      <c r="C90" s="67">
        <v>0.1</v>
      </c>
      <c r="D90" s="126">
        <v>5000</v>
      </c>
      <c r="E90" s="126">
        <v>2500</v>
      </c>
      <c r="F90" s="157"/>
      <c r="G90" s="157"/>
      <c r="H90" s="157"/>
      <c r="I90" s="157"/>
    </row>
    <row r="91" ht="15" spans="1:9">
      <c r="A91" s="64"/>
      <c r="B91" s="71" t="s">
        <v>595</v>
      </c>
      <c r="C91" s="126">
        <v>20000</v>
      </c>
      <c r="D91" s="126"/>
      <c r="E91" s="126"/>
      <c r="F91" s="157"/>
      <c r="G91" s="157"/>
      <c r="H91" s="157"/>
      <c r="I91" s="157"/>
    </row>
    <row r="92" ht="15" spans="1:9">
      <c r="A92" s="64" t="s">
        <v>114</v>
      </c>
      <c r="B92" s="161" t="s">
        <v>596</v>
      </c>
      <c r="C92" s="67">
        <v>0.1</v>
      </c>
      <c r="D92" s="126">
        <v>4500</v>
      </c>
      <c r="E92" s="126">
        <v>1500</v>
      </c>
      <c r="F92" s="157"/>
      <c r="G92" s="157"/>
      <c r="H92" s="157"/>
      <c r="I92" s="157"/>
    </row>
    <row r="93" ht="15" spans="1:9">
      <c r="A93" s="64"/>
      <c r="B93" s="161" t="s">
        <v>597</v>
      </c>
      <c r="C93" s="126">
        <v>20000</v>
      </c>
      <c r="D93" s="126"/>
      <c r="E93" s="126"/>
      <c r="F93" s="157"/>
      <c r="G93" s="157"/>
      <c r="H93" s="157"/>
      <c r="I93" s="157"/>
    </row>
    <row r="94" ht="15" spans="1:9">
      <c r="A94" s="64" t="s">
        <v>391</v>
      </c>
      <c r="B94" s="161" t="s">
        <v>596</v>
      </c>
      <c r="C94" s="67">
        <v>0.1</v>
      </c>
      <c r="D94" s="126">
        <v>3000</v>
      </c>
      <c r="E94" s="126">
        <v>1000</v>
      </c>
      <c r="F94" s="157"/>
      <c r="G94" s="157"/>
      <c r="H94" s="157"/>
      <c r="I94" s="157"/>
    </row>
    <row r="95" ht="15" spans="1:9">
      <c r="A95" s="64"/>
      <c r="B95" s="161" t="s">
        <v>597</v>
      </c>
      <c r="C95" s="126">
        <v>20000</v>
      </c>
      <c r="D95" s="126"/>
      <c r="E95" s="126"/>
      <c r="F95" s="157"/>
      <c r="G95" s="157"/>
      <c r="H95" s="157"/>
      <c r="I95" s="157"/>
    </row>
    <row r="96" ht="15" spans="1:9">
      <c r="A96" s="64" t="s">
        <v>598</v>
      </c>
      <c r="B96" s="71" t="s">
        <v>599</v>
      </c>
      <c r="C96" s="67">
        <v>0.1</v>
      </c>
      <c r="D96" s="126">
        <v>3000</v>
      </c>
      <c r="E96" s="126">
        <v>1000</v>
      </c>
      <c r="F96" s="157"/>
      <c r="G96" s="157"/>
      <c r="H96" s="157"/>
      <c r="I96" s="157"/>
    </row>
    <row r="97" ht="15" spans="1:9">
      <c r="A97" s="64"/>
      <c r="B97" s="71" t="s">
        <v>600</v>
      </c>
      <c r="C97" s="126">
        <v>10000</v>
      </c>
      <c r="D97" s="126"/>
      <c r="E97" s="126"/>
      <c r="F97" s="157"/>
      <c r="G97" s="157"/>
      <c r="H97" s="157"/>
      <c r="I97" s="157"/>
    </row>
    <row r="98" ht="15" spans="1:9">
      <c r="A98" s="64" t="s">
        <v>601</v>
      </c>
      <c r="B98" s="161" t="s">
        <v>602</v>
      </c>
      <c r="C98" s="67">
        <v>0.1</v>
      </c>
      <c r="D98" s="126">
        <v>1500</v>
      </c>
      <c r="E98" s="126">
        <v>500</v>
      </c>
      <c r="F98" s="157"/>
      <c r="G98" s="157"/>
      <c r="H98" s="157"/>
      <c r="I98" s="157"/>
    </row>
    <row r="99" ht="15" spans="1:9">
      <c r="A99" s="64"/>
      <c r="B99" s="161" t="s">
        <v>603</v>
      </c>
      <c r="C99" s="126">
        <v>10000</v>
      </c>
      <c r="D99" s="126"/>
      <c r="E99" s="126"/>
      <c r="F99" s="157"/>
      <c r="G99" s="157"/>
      <c r="H99" s="157"/>
      <c r="I99" s="157"/>
    </row>
    <row r="100" ht="15" spans="1:10">
      <c r="A100" s="64" t="s">
        <v>604</v>
      </c>
      <c r="B100" s="71" t="s">
        <v>605</v>
      </c>
      <c r="C100" s="162">
        <v>0.1</v>
      </c>
      <c r="D100" s="163">
        <v>300</v>
      </c>
      <c r="E100" s="163">
        <v>100</v>
      </c>
      <c r="F100" s="157"/>
      <c r="G100" s="157"/>
      <c r="H100" s="157"/>
      <c r="I100" s="180"/>
      <c r="J100" s="184"/>
    </row>
    <row r="101" ht="15" spans="1:10">
      <c r="A101" s="64"/>
      <c r="B101" s="71" t="s">
        <v>606</v>
      </c>
      <c r="C101" s="164">
        <v>5000</v>
      </c>
      <c r="D101" s="163"/>
      <c r="E101" s="163"/>
      <c r="F101" s="157"/>
      <c r="G101" s="157"/>
      <c r="H101" s="157"/>
      <c r="I101" s="180"/>
      <c r="J101" s="184"/>
    </row>
    <row r="102" ht="15" spans="1:10">
      <c r="A102" s="64" t="s">
        <v>607</v>
      </c>
      <c r="B102" s="71" t="s">
        <v>608</v>
      </c>
      <c r="C102" s="67">
        <v>0.1</v>
      </c>
      <c r="D102" s="163">
        <v>500</v>
      </c>
      <c r="E102" s="163">
        <v>200</v>
      </c>
      <c r="F102" s="157"/>
      <c r="G102" s="157"/>
      <c r="H102" s="157"/>
      <c r="I102" s="180"/>
      <c r="J102" s="184"/>
    </row>
    <row r="103" ht="15" spans="1:10">
      <c r="A103" s="64"/>
      <c r="B103" s="71" t="s">
        <v>609</v>
      </c>
      <c r="C103" s="139">
        <v>8000</v>
      </c>
      <c r="D103" s="163"/>
      <c r="E103" s="163"/>
      <c r="F103" s="157"/>
      <c r="G103" s="157"/>
      <c r="H103" s="157"/>
      <c r="I103" s="180"/>
      <c r="J103" s="184"/>
    </row>
    <row r="104" ht="15" spans="1:10">
      <c r="A104" s="64" t="s">
        <v>610</v>
      </c>
      <c r="B104" s="161" t="s">
        <v>611</v>
      </c>
      <c r="C104" s="67">
        <v>0.1</v>
      </c>
      <c r="D104" s="165">
        <v>800</v>
      </c>
      <c r="E104" s="165">
        <v>200</v>
      </c>
      <c r="F104" s="157"/>
      <c r="G104" s="157"/>
      <c r="H104" s="157"/>
      <c r="I104" s="180"/>
      <c r="J104" s="184"/>
    </row>
    <row r="105" ht="15" spans="1:10">
      <c r="A105" s="64"/>
      <c r="B105" s="161" t="s">
        <v>612</v>
      </c>
      <c r="C105" s="126">
        <v>30000</v>
      </c>
      <c r="D105" s="166"/>
      <c r="E105" s="166"/>
      <c r="F105" s="157"/>
      <c r="G105" s="157"/>
      <c r="H105" s="157"/>
      <c r="I105" s="180"/>
      <c r="J105" s="184"/>
    </row>
    <row r="106" ht="15" spans="1:10">
      <c r="A106" s="64" t="s">
        <v>613</v>
      </c>
      <c r="B106" s="71" t="s">
        <v>614</v>
      </c>
      <c r="C106" s="67">
        <v>0.1</v>
      </c>
      <c r="D106" s="126">
        <v>80</v>
      </c>
      <c r="E106" s="126">
        <v>20</v>
      </c>
      <c r="F106" s="157"/>
      <c r="G106" s="157"/>
      <c r="H106" s="157"/>
      <c r="I106" s="180"/>
      <c r="J106" s="184"/>
    </row>
    <row r="107" ht="15" spans="1:10">
      <c r="A107" s="64"/>
      <c r="B107" s="71" t="s">
        <v>615</v>
      </c>
      <c r="C107" s="126">
        <v>6000</v>
      </c>
      <c r="D107" s="126"/>
      <c r="E107" s="126"/>
      <c r="F107" s="157"/>
      <c r="G107" s="157"/>
      <c r="H107" s="157"/>
      <c r="I107" s="180"/>
      <c r="J107" s="184"/>
    </row>
    <row r="108" ht="15" spans="1:10">
      <c r="A108" s="64" t="s">
        <v>379</v>
      </c>
      <c r="B108" s="71" t="s">
        <v>594</v>
      </c>
      <c r="C108" s="67">
        <v>0.1</v>
      </c>
      <c r="D108" s="126">
        <v>5000</v>
      </c>
      <c r="E108" s="126">
        <v>2500</v>
      </c>
      <c r="F108" s="157"/>
      <c r="G108" s="157"/>
      <c r="H108" s="157"/>
      <c r="I108" s="180"/>
      <c r="J108" s="184"/>
    </row>
    <row r="109" ht="15" spans="1:10">
      <c r="A109" s="64"/>
      <c r="B109" s="71" t="s">
        <v>595</v>
      </c>
      <c r="C109" s="126">
        <v>20000</v>
      </c>
      <c r="D109" s="126"/>
      <c r="E109" s="126"/>
      <c r="F109" s="157"/>
      <c r="G109" s="157"/>
      <c r="H109" s="157"/>
      <c r="I109" s="180"/>
      <c r="J109" s="184"/>
    </row>
    <row r="110" ht="15" spans="1:10">
      <c r="A110" s="64" t="s">
        <v>616</v>
      </c>
      <c r="B110" s="161" t="s">
        <v>589</v>
      </c>
      <c r="C110" s="67">
        <v>0.1</v>
      </c>
      <c r="D110" s="126">
        <v>4500</v>
      </c>
      <c r="E110" s="126">
        <v>1500</v>
      </c>
      <c r="F110" s="157"/>
      <c r="G110" s="157"/>
      <c r="H110" s="157"/>
      <c r="I110" s="180"/>
      <c r="J110" s="184"/>
    </row>
    <row r="111" ht="15" spans="1:10">
      <c r="A111" s="64"/>
      <c r="B111" s="71" t="s">
        <v>617</v>
      </c>
      <c r="C111" s="126">
        <v>15000</v>
      </c>
      <c r="D111" s="126"/>
      <c r="E111" s="126"/>
      <c r="F111" s="157"/>
      <c r="G111" s="157"/>
      <c r="H111" s="157"/>
      <c r="I111" s="180"/>
      <c r="J111" s="184"/>
    </row>
    <row r="112" ht="15" spans="1:10">
      <c r="A112" s="99" t="s">
        <v>182</v>
      </c>
      <c r="B112" s="167" t="s">
        <v>618</v>
      </c>
      <c r="C112" s="101">
        <v>0.1</v>
      </c>
      <c r="D112" s="102">
        <v>1000</v>
      </c>
      <c r="E112" s="102">
        <v>1000</v>
      </c>
      <c r="F112" s="131"/>
      <c r="G112" s="131"/>
      <c r="H112" s="131"/>
      <c r="I112" s="185"/>
      <c r="J112" s="184"/>
    </row>
    <row r="113" ht="15" spans="1:10">
      <c r="A113" s="99"/>
      <c r="B113" s="168" t="s">
        <v>619</v>
      </c>
      <c r="C113" s="102">
        <v>8000</v>
      </c>
      <c r="D113" s="169">
        <v>3000</v>
      </c>
      <c r="E113" s="102"/>
      <c r="F113" s="131"/>
      <c r="G113" s="131"/>
      <c r="H113" s="131"/>
      <c r="I113" s="185"/>
      <c r="J113" s="184"/>
    </row>
    <row r="114" ht="15" spans="1:10">
      <c r="A114" s="170" t="s">
        <v>185</v>
      </c>
      <c r="B114" s="171" t="s">
        <v>620</v>
      </c>
      <c r="C114" s="172">
        <v>0.1</v>
      </c>
      <c r="D114" s="173">
        <v>2000</v>
      </c>
      <c r="E114" s="173">
        <v>1000</v>
      </c>
      <c r="F114" s="131"/>
      <c r="G114" s="131"/>
      <c r="H114" s="131"/>
      <c r="I114" s="185"/>
      <c r="J114" s="184"/>
    </row>
    <row r="115" ht="15" spans="1:10">
      <c r="A115" s="174"/>
      <c r="B115" s="171" t="s">
        <v>621</v>
      </c>
      <c r="C115" s="175">
        <v>20000</v>
      </c>
      <c r="D115" s="176"/>
      <c r="E115" s="176"/>
      <c r="F115" s="131"/>
      <c r="G115" s="131"/>
      <c r="H115" s="131"/>
      <c r="I115" s="185"/>
      <c r="J115" s="184"/>
    </row>
    <row r="116" ht="15" spans="1:10">
      <c r="A116" s="170" t="s">
        <v>189</v>
      </c>
      <c r="B116" s="171" t="s">
        <v>622</v>
      </c>
      <c r="C116" s="172">
        <v>0.1</v>
      </c>
      <c r="D116" s="173">
        <v>2000</v>
      </c>
      <c r="E116" s="173">
        <v>1000</v>
      </c>
      <c r="F116" s="131"/>
      <c r="G116" s="131"/>
      <c r="H116" s="131"/>
      <c r="I116" s="185"/>
      <c r="J116" s="184"/>
    </row>
    <row r="117" ht="15" spans="1:10">
      <c r="A117" s="174"/>
      <c r="B117" s="171" t="s">
        <v>623</v>
      </c>
      <c r="C117" s="175">
        <v>12000</v>
      </c>
      <c r="D117" s="176"/>
      <c r="E117" s="176"/>
      <c r="F117" s="131"/>
      <c r="G117" s="131"/>
      <c r="H117" s="131"/>
      <c r="I117" s="185"/>
      <c r="J117" s="184"/>
    </row>
    <row r="118" ht="15" spans="1:10">
      <c r="A118" s="170" t="s">
        <v>193</v>
      </c>
      <c r="B118" s="171" t="s">
        <v>624</v>
      </c>
      <c r="C118" s="172">
        <v>0.1</v>
      </c>
      <c r="D118" s="173">
        <v>1000</v>
      </c>
      <c r="E118" s="173">
        <v>500</v>
      </c>
      <c r="F118" s="131"/>
      <c r="G118" s="131"/>
      <c r="H118" s="131"/>
      <c r="I118" s="185"/>
      <c r="J118" s="184"/>
    </row>
    <row r="119" ht="15" spans="1:10">
      <c r="A119" s="174"/>
      <c r="B119" s="171" t="s">
        <v>625</v>
      </c>
      <c r="C119" s="175">
        <v>8000</v>
      </c>
      <c r="D119" s="176"/>
      <c r="E119" s="176"/>
      <c r="F119" s="131"/>
      <c r="G119" s="131"/>
      <c r="H119" s="131"/>
      <c r="I119" s="185"/>
      <c r="J119" s="184"/>
    </row>
    <row r="120" spans="1:14">
      <c r="A120" s="177" t="s">
        <v>626</v>
      </c>
      <c r="B120" s="122"/>
      <c r="C120" s="122"/>
      <c r="D120" s="122"/>
      <c r="E120" s="122"/>
      <c r="F120" s="122"/>
      <c r="G120" s="122"/>
      <c r="H120" s="122"/>
      <c r="I120" s="122"/>
      <c r="J120" s="123"/>
      <c r="K120" s="186"/>
      <c r="L120" s="186"/>
      <c r="M120" s="186"/>
      <c r="N120" s="186"/>
    </row>
    <row r="121" spans="1:11">
      <c r="A121" s="122"/>
      <c r="B121" s="122"/>
      <c r="C121" s="122"/>
      <c r="D121" s="122"/>
      <c r="E121" s="122"/>
      <c r="F121" s="122"/>
      <c r="G121" s="122"/>
      <c r="H121" s="122"/>
      <c r="I121" s="122"/>
      <c r="J121" s="184"/>
      <c r="K121" s="184"/>
    </row>
    <row r="122" spans="1:11">
      <c r="A122" s="177" t="s">
        <v>627</v>
      </c>
      <c r="B122" s="122"/>
      <c r="C122" s="122"/>
      <c r="D122" s="122"/>
      <c r="E122" s="122"/>
      <c r="F122" s="122"/>
      <c r="G122" s="122"/>
      <c r="H122" s="122"/>
      <c r="I122" s="122"/>
      <c r="J122" s="184"/>
      <c r="K122" s="184"/>
    </row>
    <row r="123" spans="1:11">
      <c r="A123" s="122"/>
      <c r="B123" s="122"/>
      <c r="C123" s="122"/>
      <c r="D123" s="122"/>
      <c r="E123" s="122"/>
      <c r="F123" s="122"/>
      <c r="G123" s="122"/>
      <c r="H123" s="122"/>
      <c r="I123" s="122"/>
      <c r="J123" s="184"/>
      <c r="K123" s="184"/>
    </row>
    <row r="124" spans="1:11">
      <c r="A124" s="122"/>
      <c r="B124" s="122"/>
      <c r="C124" s="122"/>
      <c r="D124" s="122"/>
      <c r="E124" s="122"/>
      <c r="F124" s="122"/>
      <c r="G124" s="122"/>
      <c r="H124" s="122"/>
      <c r="I124" s="122"/>
      <c r="J124" s="184"/>
      <c r="K124" s="184"/>
    </row>
    <row r="125" ht="24" customHeight="1" spans="1:11">
      <c r="A125" s="178" t="s">
        <v>628</v>
      </c>
      <c r="B125" s="103"/>
      <c r="C125" s="103"/>
      <c r="D125" s="103"/>
      <c r="E125" s="103"/>
      <c r="F125" s="103"/>
      <c r="G125" s="103"/>
      <c r="H125" s="103"/>
      <c r="I125" s="103"/>
      <c r="J125" s="184"/>
      <c r="K125" s="184"/>
    </row>
    <row r="126" ht="15" customHeight="1" spans="1:11">
      <c r="A126" s="179"/>
      <c r="B126" s="50" t="s">
        <v>629</v>
      </c>
      <c r="C126" s="65" t="s">
        <v>630</v>
      </c>
      <c r="D126" s="51" t="s">
        <v>631</v>
      </c>
      <c r="E126" s="65" t="s">
        <v>502</v>
      </c>
      <c r="F126" s="180"/>
      <c r="G126" s="180"/>
      <c r="H126" s="180"/>
      <c r="I126" s="180"/>
      <c r="J126" s="184"/>
      <c r="K126" s="184"/>
    </row>
    <row r="127" ht="44.25" customHeight="1" spans="1:11">
      <c r="A127" s="181"/>
      <c r="B127" s="55"/>
      <c r="C127" s="70"/>
      <c r="D127" s="56"/>
      <c r="E127" s="159"/>
      <c r="F127" s="180"/>
      <c r="G127" s="180"/>
      <c r="H127" s="180"/>
      <c r="I127" s="180"/>
      <c r="J127" s="184"/>
      <c r="K127" s="184"/>
    </row>
    <row r="128" ht="15" customHeight="1" spans="1:11">
      <c r="A128" s="182"/>
      <c r="B128" s="160" t="s">
        <v>509</v>
      </c>
      <c r="C128" s="160" t="s">
        <v>509</v>
      </c>
      <c r="D128" s="160" t="s">
        <v>509</v>
      </c>
      <c r="E128" s="160" t="s">
        <v>509</v>
      </c>
      <c r="F128" s="180"/>
      <c r="G128" s="180"/>
      <c r="H128" s="180"/>
      <c r="I128" s="180"/>
      <c r="J128" s="184"/>
      <c r="K128" s="184"/>
    </row>
    <row r="129" ht="15" customHeight="1" spans="1:11">
      <c r="A129" s="71" t="s">
        <v>632</v>
      </c>
      <c r="B129" s="126">
        <v>1200</v>
      </c>
      <c r="C129" s="126">
        <v>400</v>
      </c>
      <c r="D129" s="126">
        <v>120</v>
      </c>
      <c r="E129" s="126">
        <v>20</v>
      </c>
      <c r="F129" s="180"/>
      <c r="G129" s="180"/>
      <c r="H129" s="180"/>
      <c r="I129" s="180"/>
      <c r="J129" s="184"/>
      <c r="K129" s="184"/>
    </row>
    <row r="130" ht="15" customHeight="1" spans="1:11">
      <c r="A130" s="187" t="s">
        <v>633</v>
      </c>
      <c r="B130" s="188">
        <v>500</v>
      </c>
      <c r="C130" s="188">
        <v>125</v>
      </c>
      <c r="D130" s="188">
        <v>30</v>
      </c>
      <c r="E130" s="188">
        <v>10</v>
      </c>
      <c r="F130" s="180"/>
      <c r="G130" s="180"/>
      <c r="H130" s="180"/>
      <c r="I130" s="180"/>
      <c r="J130" s="184"/>
      <c r="K130" s="184"/>
    </row>
    <row r="131" ht="15" customHeight="1" spans="1:11">
      <c r="A131" s="187" t="s">
        <v>634</v>
      </c>
      <c r="B131" s="188">
        <v>200</v>
      </c>
      <c r="C131" s="188">
        <v>50</v>
      </c>
      <c r="D131" s="188">
        <v>10</v>
      </c>
      <c r="E131" s="188">
        <v>5</v>
      </c>
      <c r="F131" s="180"/>
      <c r="G131" s="180"/>
      <c r="H131" s="180"/>
      <c r="I131" s="180"/>
      <c r="J131" s="184"/>
      <c r="K131" s="184"/>
    </row>
    <row r="132" ht="15" customHeight="1" spans="1:11">
      <c r="A132" s="187" t="s">
        <v>372</v>
      </c>
      <c r="B132" s="188">
        <v>15000</v>
      </c>
      <c r="C132" s="188">
        <v>10000</v>
      </c>
      <c r="D132" s="188">
        <v>6000</v>
      </c>
      <c r="E132" s="188">
        <v>2000</v>
      </c>
      <c r="F132" s="180"/>
      <c r="G132" s="180"/>
      <c r="H132" s="180"/>
      <c r="I132" s="180"/>
      <c r="J132" s="184"/>
      <c r="K132" s="184"/>
    </row>
    <row r="133" customHeight="1" spans="1:11">
      <c r="A133" s="189"/>
      <c r="B133" s="190"/>
      <c r="C133" s="190"/>
      <c r="D133" s="190"/>
      <c r="E133" s="190"/>
      <c r="F133" s="180"/>
      <c r="G133" s="180"/>
      <c r="H133" s="180"/>
      <c r="I133" s="180"/>
      <c r="J133" s="184"/>
      <c r="K133" s="184"/>
    </row>
    <row r="134" spans="1:13">
      <c r="A134" s="191" t="s">
        <v>635</v>
      </c>
      <c r="B134" s="191"/>
      <c r="C134" s="191"/>
      <c r="D134" s="191"/>
      <c r="E134" s="191"/>
      <c r="F134" s="191"/>
      <c r="G134" s="191"/>
      <c r="H134" s="191"/>
      <c r="I134" s="191"/>
      <c r="J134" s="253"/>
      <c r="K134" s="253"/>
      <c r="L134" s="253"/>
      <c r="M134" s="253"/>
    </row>
    <row r="135" spans="1:13">
      <c r="A135" s="191" t="s">
        <v>636</v>
      </c>
      <c r="B135" s="191"/>
      <c r="C135" s="191"/>
      <c r="D135" s="191"/>
      <c r="E135" s="191"/>
      <c r="F135" s="191"/>
      <c r="G135" s="191"/>
      <c r="H135" s="191"/>
      <c r="I135" s="191"/>
      <c r="J135" s="253"/>
      <c r="K135" s="253"/>
      <c r="L135" s="253"/>
      <c r="M135" s="253"/>
    </row>
    <row r="136" spans="1:14">
      <c r="A136" s="133"/>
      <c r="B136" s="133"/>
      <c r="C136" s="133"/>
      <c r="D136" s="133"/>
      <c r="E136" s="133"/>
      <c r="F136" s="133"/>
      <c r="G136" s="133"/>
      <c r="H136" s="133"/>
      <c r="I136" s="133"/>
      <c r="J136" s="133"/>
      <c r="K136" s="253"/>
      <c r="L136" s="253"/>
      <c r="M136" s="253"/>
      <c r="N136" s="253"/>
    </row>
    <row r="137" spans="1:14">
      <c r="A137" s="133"/>
      <c r="B137" s="133"/>
      <c r="C137" s="133"/>
      <c r="D137" s="133"/>
      <c r="E137" s="133"/>
      <c r="F137" s="133"/>
      <c r="G137" s="133"/>
      <c r="H137" s="133"/>
      <c r="I137" s="133"/>
      <c r="J137" s="133"/>
      <c r="K137" s="253"/>
      <c r="L137" s="253"/>
      <c r="M137" s="253"/>
      <c r="N137" s="253"/>
    </row>
    <row r="138" ht="15" spans="1:9">
      <c r="A138" s="43" t="s">
        <v>445</v>
      </c>
      <c r="B138" s="43"/>
      <c r="C138" s="43"/>
      <c r="D138" s="43"/>
      <c r="E138" s="43"/>
      <c r="F138" s="192"/>
      <c r="G138" s="192"/>
      <c r="H138" s="192"/>
      <c r="I138" s="192"/>
    </row>
    <row r="139" ht="24.95" customHeight="1" spans="1:9">
      <c r="A139" s="193" t="s">
        <v>637</v>
      </c>
      <c r="B139" s="194" t="s">
        <v>638</v>
      </c>
      <c r="C139" s="195"/>
      <c r="D139" s="196"/>
      <c r="E139" s="197"/>
      <c r="F139" s="180"/>
      <c r="G139" s="157"/>
      <c r="H139" s="157"/>
      <c r="I139" s="157"/>
    </row>
    <row r="140" ht="80.1" customHeight="1" spans="1:9">
      <c r="A140" s="198"/>
      <c r="B140" s="199" t="s">
        <v>639</v>
      </c>
      <c r="C140" s="200"/>
      <c r="D140" s="193" t="s">
        <v>640</v>
      </c>
      <c r="E140" s="201" t="s">
        <v>641</v>
      </c>
      <c r="F140" s="180"/>
      <c r="G140" s="157"/>
      <c r="H140" s="157"/>
      <c r="I140" s="157"/>
    </row>
    <row r="141" ht="39.95" customHeight="1" spans="1:9">
      <c r="A141" s="202"/>
      <c r="B141" s="203" t="s">
        <v>642</v>
      </c>
      <c r="C141" s="204" t="s">
        <v>588</v>
      </c>
      <c r="D141" s="202"/>
      <c r="E141" s="201"/>
      <c r="F141" s="180"/>
      <c r="G141" s="157"/>
      <c r="H141" s="157"/>
      <c r="I141" s="157"/>
    </row>
    <row r="142" ht="24.95" customHeight="1" spans="1:9">
      <c r="A142" s="193" t="s">
        <v>643</v>
      </c>
      <c r="B142" s="205" t="s">
        <v>513</v>
      </c>
      <c r="C142" s="206">
        <v>20000</v>
      </c>
      <c r="D142" s="207">
        <v>4000</v>
      </c>
      <c r="E142" s="208">
        <v>800</v>
      </c>
      <c r="F142" s="180"/>
      <c r="G142" s="157"/>
      <c r="H142" s="157"/>
      <c r="I142" s="157"/>
    </row>
    <row r="143" ht="24.95" customHeight="1" spans="1:9">
      <c r="A143" s="198"/>
      <c r="B143" s="205" t="s">
        <v>512</v>
      </c>
      <c r="C143" s="209">
        <v>0.1</v>
      </c>
      <c r="D143" s="210"/>
      <c r="E143" s="211"/>
      <c r="F143" s="180"/>
      <c r="G143" s="157"/>
      <c r="H143" s="157"/>
      <c r="I143" s="157"/>
    </row>
    <row r="144" ht="24.95" customHeight="1" spans="1:9">
      <c r="A144" s="193" t="s">
        <v>644</v>
      </c>
      <c r="B144" s="205" t="s">
        <v>645</v>
      </c>
      <c r="C144" s="207">
        <v>30000</v>
      </c>
      <c r="D144" s="207">
        <v>6000</v>
      </c>
      <c r="E144" s="208">
        <v>1000</v>
      </c>
      <c r="F144" s="180"/>
      <c r="G144" s="157"/>
      <c r="H144" s="157"/>
      <c r="I144" s="157"/>
    </row>
    <row r="145" ht="24.95" customHeight="1" spans="1:9">
      <c r="A145" s="198"/>
      <c r="B145" s="205" t="s">
        <v>646</v>
      </c>
      <c r="C145" s="209">
        <v>0.1</v>
      </c>
      <c r="D145" s="210"/>
      <c r="E145" s="211"/>
      <c r="F145" s="180"/>
      <c r="G145" s="157"/>
      <c r="H145" s="157"/>
      <c r="I145" s="157"/>
    </row>
    <row r="146" ht="24.95" customHeight="1" spans="1:9">
      <c r="A146" s="193" t="s">
        <v>404</v>
      </c>
      <c r="B146" s="205" t="s">
        <v>647</v>
      </c>
      <c r="C146" s="206">
        <v>50000</v>
      </c>
      <c r="D146" s="207">
        <v>10000</v>
      </c>
      <c r="E146" s="208">
        <v>5000</v>
      </c>
      <c r="F146" s="180"/>
      <c r="G146" s="157"/>
      <c r="H146" s="157"/>
      <c r="I146" s="157"/>
    </row>
    <row r="147" ht="24.95" customHeight="1" spans="1:9">
      <c r="A147" s="202"/>
      <c r="B147" s="205" t="s">
        <v>648</v>
      </c>
      <c r="C147" s="209">
        <v>0.1</v>
      </c>
      <c r="D147" s="212"/>
      <c r="E147" s="213"/>
      <c r="F147" s="180"/>
      <c r="G147" s="157"/>
      <c r="H147" s="157"/>
      <c r="I147" s="157"/>
    </row>
    <row r="148" ht="24.95" customHeight="1" spans="1:9">
      <c r="A148" s="214" t="s">
        <v>224</v>
      </c>
      <c r="B148" s="215" t="s">
        <v>524</v>
      </c>
      <c r="C148" s="216" t="s">
        <v>649</v>
      </c>
      <c r="D148" s="217">
        <v>1500</v>
      </c>
      <c r="E148" s="218">
        <v>300</v>
      </c>
      <c r="F148" s="180"/>
      <c r="G148" s="157"/>
      <c r="H148" s="157"/>
      <c r="I148" s="157"/>
    </row>
    <row r="149" ht="24.95" customHeight="1" spans="1:9">
      <c r="A149" s="219"/>
      <c r="B149" s="220" t="s">
        <v>523</v>
      </c>
      <c r="C149" s="221">
        <v>0.1</v>
      </c>
      <c r="D149" s="222"/>
      <c r="E149" s="223"/>
      <c r="F149" s="180"/>
      <c r="G149" s="157"/>
      <c r="H149" s="157"/>
      <c r="I149" s="157"/>
    </row>
    <row r="150" ht="24.95" customHeight="1" spans="1:9">
      <c r="A150" s="198" t="s">
        <v>650</v>
      </c>
      <c r="B150" s="224" t="s">
        <v>524</v>
      </c>
      <c r="C150" s="225">
        <v>10000</v>
      </c>
      <c r="D150" s="210">
        <v>3000</v>
      </c>
      <c r="E150" s="211">
        <v>1000</v>
      </c>
      <c r="F150" s="180"/>
      <c r="G150" s="157"/>
      <c r="H150" s="157"/>
      <c r="I150" s="157"/>
    </row>
    <row r="151" ht="24.95" customHeight="1" spans="1:9">
      <c r="A151" s="198"/>
      <c r="B151" s="205" t="s">
        <v>523</v>
      </c>
      <c r="C151" s="209">
        <v>0.1</v>
      </c>
      <c r="D151" s="210"/>
      <c r="E151" s="213"/>
      <c r="F151" s="180"/>
      <c r="G151" s="157"/>
      <c r="H151" s="157"/>
      <c r="I151" s="157"/>
    </row>
    <row r="152" ht="24.95" customHeight="1" spans="1:9">
      <c r="A152" s="193" t="s">
        <v>398</v>
      </c>
      <c r="B152" s="205" t="s">
        <v>645</v>
      </c>
      <c r="C152" s="207">
        <v>30000</v>
      </c>
      <c r="D152" s="165">
        <v>3000</v>
      </c>
      <c r="E152" s="226">
        <v>1000</v>
      </c>
      <c r="F152" s="180"/>
      <c r="G152" s="157"/>
      <c r="H152" s="157"/>
      <c r="I152" s="157"/>
    </row>
    <row r="153" ht="24.95" customHeight="1" spans="1:9">
      <c r="A153" s="198"/>
      <c r="B153" s="205" t="s">
        <v>646</v>
      </c>
      <c r="C153" s="209">
        <v>0.1</v>
      </c>
      <c r="D153" s="166"/>
      <c r="E153" s="227"/>
      <c r="F153" s="180"/>
      <c r="G153" s="157"/>
      <c r="H153" s="157"/>
      <c r="I153" s="157"/>
    </row>
    <row r="154" ht="24.95" customHeight="1" spans="1:9">
      <c r="A154" s="193" t="s">
        <v>651</v>
      </c>
      <c r="B154" s="205" t="s">
        <v>513</v>
      </c>
      <c r="C154" s="206">
        <v>20000</v>
      </c>
      <c r="D154" s="228">
        <v>5000</v>
      </c>
      <c r="E154" s="228">
        <v>1000</v>
      </c>
      <c r="F154" s="180"/>
      <c r="G154" s="157"/>
      <c r="H154" s="157"/>
      <c r="I154" s="157"/>
    </row>
    <row r="155" ht="24.95" customHeight="1" spans="1:9">
      <c r="A155" s="202"/>
      <c r="B155" s="205" t="s">
        <v>512</v>
      </c>
      <c r="C155" s="209">
        <v>0.1</v>
      </c>
      <c r="D155" s="228"/>
      <c r="E155" s="228"/>
      <c r="F155" s="180"/>
      <c r="G155" s="157"/>
      <c r="H155" s="157"/>
      <c r="I155" s="157"/>
    </row>
    <row r="156" ht="24.95" customHeight="1" spans="1:9">
      <c r="A156" s="193" t="s">
        <v>652</v>
      </c>
      <c r="B156" s="205" t="s">
        <v>513</v>
      </c>
      <c r="C156" s="207">
        <v>20000</v>
      </c>
      <c r="D156" s="165">
        <v>2000</v>
      </c>
      <c r="E156" s="208">
        <v>1000</v>
      </c>
      <c r="F156" s="180"/>
      <c r="G156" s="157"/>
      <c r="H156" s="157"/>
      <c r="I156" s="157"/>
    </row>
    <row r="157" ht="24.95" customHeight="1" spans="1:9">
      <c r="A157" s="198"/>
      <c r="B157" s="205" t="s">
        <v>512</v>
      </c>
      <c r="C157" s="209">
        <v>0.1</v>
      </c>
      <c r="D157" s="228"/>
      <c r="E157" s="211"/>
      <c r="F157" s="180"/>
      <c r="G157" s="157"/>
      <c r="H157" s="157"/>
      <c r="I157" s="157"/>
    </row>
    <row r="158" ht="24.95" customHeight="1" spans="1:9">
      <c r="A158" s="193" t="s">
        <v>414</v>
      </c>
      <c r="B158" s="205" t="s">
        <v>653</v>
      </c>
      <c r="C158" s="207">
        <v>60000</v>
      </c>
      <c r="D158" s="165">
        <v>20000</v>
      </c>
      <c r="E158" s="165">
        <v>4000</v>
      </c>
      <c r="F158" s="180"/>
      <c r="G158" s="157"/>
      <c r="H158" s="157"/>
      <c r="I158" s="157"/>
    </row>
    <row r="159" ht="24.95" customHeight="1" spans="1:9">
      <c r="A159" s="198"/>
      <c r="B159" s="205" t="s">
        <v>654</v>
      </c>
      <c r="C159" s="209">
        <v>0.1</v>
      </c>
      <c r="D159" s="228"/>
      <c r="E159" s="228"/>
      <c r="F159" s="180"/>
      <c r="G159" s="157"/>
      <c r="H159" s="157"/>
      <c r="I159" s="157"/>
    </row>
    <row r="160" ht="24.95" customHeight="1" spans="1:9">
      <c r="A160" s="193" t="s">
        <v>272</v>
      </c>
      <c r="B160" s="205" t="s">
        <v>655</v>
      </c>
      <c r="C160" s="207">
        <v>10000</v>
      </c>
      <c r="D160" s="165">
        <v>3000</v>
      </c>
      <c r="E160" s="165">
        <v>1000</v>
      </c>
      <c r="F160" s="180"/>
      <c r="G160" s="157"/>
      <c r="H160" s="157"/>
      <c r="I160" s="157"/>
    </row>
    <row r="161" ht="24.95" customHeight="1" spans="1:9">
      <c r="A161" s="198"/>
      <c r="B161" s="205" t="s">
        <v>656</v>
      </c>
      <c r="C161" s="209">
        <v>0.1</v>
      </c>
      <c r="D161" s="228"/>
      <c r="E161" s="228"/>
      <c r="F161" s="180"/>
      <c r="G161" s="157"/>
      <c r="H161" s="157"/>
      <c r="I161" s="157"/>
    </row>
    <row r="162" ht="24.95" customHeight="1" spans="1:9">
      <c r="A162" s="193" t="s">
        <v>657</v>
      </c>
      <c r="B162" s="207" t="s">
        <v>658</v>
      </c>
      <c r="C162" s="207">
        <v>2000</v>
      </c>
      <c r="D162" s="226">
        <v>600</v>
      </c>
      <c r="E162" s="226">
        <v>200</v>
      </c>
      <c r="F162" s="180"/>
      <c r="G162" s="157"/>
      <c r="H162" s="157"/>
      <c r="I162" s="157"/>
    </row>
    <row r="163" ht="24.95" customHeight="1" spans="1:9">
      <c r="A163" s="193" t="s">
        <v>659</v>
      </c>
      <c r="B163" s="207" t="s">
        <v>658</v>
      </c>
      <c r="C163" s="207">
        <v>1000</v>
      </c>
      <c r="D163" s="208">
        <v>300</v>
      </c>
      <c r="E163" s="208">
        <v>100</v>
      </c>
      <c r="F163" s="180"/>
      <c r="G163" s="157"/>
      <c r="H163" s="157"/>
      <c r="I163" s="157"/>
    </row>
    <row r="164" ht="24.95" customHeight="1" spans="1:9">
      <c r="A164" s="193" t="s">
        <v>660</v>
      </c>
      <c r="B164" s="207" t="s">
        <v>658</v>
      </c>
      <c r="C164" s="207">
        <v>7500</v>
      </c>
      <c r="D164" s="165">
        <v>2000</v>
      </c>
      <c r="E164" s="208">
        <v>400</v>
      </c>
      <c r="F164" s="180"/>
      <c r="G164" s="157"/>
      <c r="H164" s="157"/>
      <c r="I164" s="157"/>
    </row>
    <row r="165" ht="24.95" customHeight="1" spans="1:9">
      <c r="A165" s="193" t="s">
        <v>661</v>
      </c>
      <c r="B165" s="207" t="s">
        <v>658</v>
      </c>
      <c r="C165" s="207">
        <v>10000</v>
      </c>
      <c r="D165" s="165">
        <v>1000</v>
      </c>
      <c r="E165" s="208">
        <v>500</v>
      </c>
      <c r="F165" s="180"/>
      <c r="G165" s="157"/>
      <c r="H165" s="157"/>
      <c r="I165" s="157"/>
    </row>
    <row r="166" ht="24.95" customHeight="1" spans="1:9">
      <c r="A166" s="193" t="s">
        <v>662</v>
      </c>
      <c r="B166" s="207" t="s">
        <v>658</v>
      </c>
      <c r="C166" s="207">
        <v>20000</v>
      </c>
      <c r="D166" s="165">
        <v>3000</v>
      </c>
      <c r="E166" s="165">
        <v>500</v>
      </c>
      <c r="F166" s="180"/>
      <c r="G166" s="157"/>
      <c r="H166" s="157"/>
      <c r="I166" s="157"/>
    </row>
    <row r="167" ht="24.95" customHeight="1" spans="1:9">
      <c r="A167" s="160" t="s">
        <v>663</v>
      </c>
      <c r="B167" s="207" t="s">
        <v>658</v>
      </c>
      <c r="C167" s="229">
        <v>20000</v>
      </c>
      <c r="D167" s="230">
        <v>3000</v>
      </c>
      <c r="E167" s="230">
        <v>500</v>
      </c>
      <c r="F167" s="180"/>
      <c r="G167" s="157"/>
      <c r="H167" s="157"/>
      <c r="I167" s="157"/>
    </row>
    <row r="168" ht="24.95" customHeight="1" spans="1:9">
      <c r="A168" s="193" t="s">
        <v>664</v>
      </c>
      <c r="B168" s="207" t="s">
        <v>665</v>
      </c>
      <c r="C168" s="207">
        <v>10000</v>
      </c>
      <c r="D168" s="231">
        <v>2000</v>
      </c>
      <c r="E168" s="231">
        <v>1000</v>
      </c>
      <c r="F168" s="180"/>
      <c r="G168" s="157"/>
      <c r="H168" s="157"/>
      <c r="I168" s="157"/>
    </row>
    <row r="169" ht="24.95" customHeight="1" spans="1:9">
      <c r="A169" s="202"/>
      <c r="B169" s="207" t="s">
        <v>666</v>
      </c>
      <c r="C169" s="209">
        <v>0.1</v>
      </c>
      <c r="D169" s="232"/>
      <c r="E169" s="232"/>
      <c r="F169" s="180"/>
      <c r="G169" s="157"/>
      <c r="H169" s="157"/>
      <c r="I169" s="157"/>
    </row>
    <row r="170" ht="24.95" customHeight="1" spans="1:9">
      <c r="A170" s="193" t="s">
        <v>667</v>
      </c>
      <c r="B170" s="205" t="s">
        <v>645</v>
      </c>
      <c r="C170" s="207">
        <v>30000</v>
      </c>
      <c r="D170" s="165">
        <v>10000</v>
      </c>
      <c r="E170" s="165">
        <v>2000</v>
      </c>
      <c r="F170" s="180"/>
      <c r="G170" s="157"/>
      <c r="H170" s="157"/>
      <c r="I170" s="157"/>
    </row>
    <row r="171" ht="24.95" customHeight="1" spans="1:9">
      <c r="A171" s="202"/>
      <c r="B171" s="205" t="s">
        <v>646</v>
      </c>
      <c r="C171" s="209">
        <v>0.1</v>
      </c>
      <c r="D171" s="166"/>
      <c r="E171" s="166"/>
      <c r="F171" s="180"/>
      <c r="G171" s="157"/>
      <c r="H171" s="157"/>
      <c r="I171" s="157"/>
    </row>
    <row r="172" ht="24.95" customHeight="1" spans="1:9">
      <c r="A172" s="160" t="s">
        <v>668</v>
      </c>
      <c r="B172" s="207" t="s">
        <v>658</v>
      </c>
      <c r="C172" s="229">
        <v>5000</v>
      </c>
      <c r="D172" s="230">
        <v>500</v>
      </c>
      <c r="E172" s="230">
        <v>100</v>
      </c>
      <c r="F172" s="180"/>
      <c r="G172" s="157"/>
      <c r="H172" s="157"/>
      <c r="I172" s="157"/>
    </row>
    <row r="173" ht="38.1" customHeight="1" spans="1:9">
      <c r="A173" s="160" t="s">
        <v>255</v>
      </c>
      <c r="B173" s="207" t="s">
        <v>658</v>
      </c>
      <c r="C173" s="229">
        <v>1000</v>
      </c>
      <c r="D173" s="230">
        <v>200</v>
      </c>
      <c r="E173" s="230">
        <v>20</v>
      </c>
      <c r="F173" s="180"/>
      <c r="G173" s="157"/>
      <c r="H173" s="157"/>
      <c r="I173" s="157"/>
    </row>
    <row r="174" ht="57" customHeight="1" spans="1:9">
      <c r="A174" s="193" t="s">
        <v>265</v>
      </c>
      <c r="B174" s="160" t="s">
        <v>669</v>
      </c>
      <c r="C174" s="160" t="s">
        <v>670</v>
      </c>
      <c r="D174" s="165">
        <v>40</v>
      </c>
      <c r="E174" s="233">
        <v>10</v>
      </c>
      <c r="F174" s="180"/>
      <c r="G174" s="157"/>
      <c r="H174" s="157"/>
      <c r="I174" s="157"/>
    </row>
    <row r="175" ht="24.95" customHeight="1" spans="1:9">
      <c r="A175" s="198"/>
      <c r="B175" s="231">
        <v>600</v>
      </c>
      <c r="C175" s="234">
        <v>200</v>
      </c>
      <c r="D175" s="228"/>
      <c r="E175" s="235"/>
      <c r="F175" s="180"/>
      <c r="G175" s="157"/>
      <c r="H175" s="157"/>
      <c r="I175" s="157"/>
    </row>
    <row r="176" ht="24.95" customHeight="1" spans="1:9">
      <c r="A176" s="193" t="s">
        <v>268</v>
      </c>
      <c r="B176" s="230" t="s">
        <v>671</v>
      </c>
      <c r="C176" s="229">
        <v>20000</v>
      </c>
      <c r="D176" s="165">
        <v>4000</v>
      </c>
      <c r="E176" s="165">
        <v>800</v>
      </c>
      <c r="F176" s="180"/>
      <c r="G176" s="157"/>
      <c r="H176" s="157"/>
      <c r="I176" s="157"/>
    </row>
    <row r="177" ht="24.75" customHeight="1" spans="1:9">
      <c r="A177" s="202"/>
      <c r="B177" s="230" t="s">
        <v>672</v>
      </c>
      <c r="C177" s="236">
        <v>0.1</v>
      </c>
      <c r="D177" s="166"/>
      <c r="E177" s="166"/>
      <c r="F177" s="180"/>
      <c r="G177" s="157"/>
      <c r="H177" s="157"/>
      <c r="I177" s="157"/>
    </row>
    <row r="178" ht="24.75" customHeight="1" spans="1:9">
      <c r="A178" s="237" t="s">
        <v>274</v>
      </c>
      <c r="B178" s="238" t="s">
        <v>658</v>
      </c>
      <c r="C178" s="239">
        <v>3000</v>
      </c>
      <c r="D178" s="238">
        <v>500</v>
      </c>
      <c r="E178" s="238">
        <v>100</v>
      </c>
      <c r="F178" s="180"/>
      <c r="G178" s="157"/>
      <c r="H178" s="157"/>
      <c r="I178" s="157"/>
    </row>
    <row r="179" spans="1:12">
      <c r="A179" s="127" t="s">
        <v>673</v>
      </c>
      <c r="B179" s="127"/>
      <c r="C179" s="127"/>
      <c r="D179" s="127"/>
      <c r="E179" s="127"/>
      <c r="F179" s="127"/>
      <c r="G179" s="191"/>
      <c r="H179" s="191"/>
      <c r="I179" s="254"/>
      <c r="J179" s="255"/>
      <c r="K179" s="255"/>
      <c r="L179" s="255"/>
    </row>
    <row r="180" spans="1:12">
      <c r="A180" s="127" t="s">
        <v>674</v>
      </c>
      <c r="B180" s="127"/>
      <c r="C180" s="127"/>
      <c r="D180" s="127"/>
      <c r="E180" s="127"/>
      <c r="F180" s="127"/>
      <c r="G180" s="191"/>
      <c r="H180" s="191"/>
      <c r="I180" s="254"/>
      <c r="J180" s="255"/>
      <c r="K180" s="255"/>
      <c r="L180" s="255"/>
    </row>
    <row r="182" ht="15" spans="1:17">
      <c r="A182" s="240" t="s">
        <v>421</v>
      </c>
      <c r="B182" s="240"/>
      <c r="C182" s="240"/>
      <c r="D182" s="240"/>
      <c r="E182" s="240"/>
      <c r="F182" s="240"/>
      <c r="G182" s="240"/>
      <c r="H182" s="240"/>
      <c r="I182" s="240"/>
      <c r="J182" s="240"/>
      <c r="K182" s="240"/>
      <c r="L182" s="240"/>
      <c r="M182" s="157"/>
      <c r="N182" s="157"/>
      <c r="O182" s="157"/>
      <c r="P182" s="157"/>
      <c r="Q182" s="157"/>
    </row>
    <row r="183" s="39" customFormat="1" ht="20.1" customHeight="1" spans="1:17">
      <c r="A183" s="241" t="s">
        <v>279</v>
      </c>
      <c r="B183" s="242" t="s">
        <v>675</v>
      </c>
      <c r="C183" s="243"/>
      <c r="D183" s="243"/>
      <c r="E183" s="243"/>
      <c r="F183" s="243"/>
      <c r="G183" s="243"/>
      <c r="H183" s="243"/>
      <c r="I183" s="243"/>
      <c r="J183" s="243"/>
      <c r="K183" s="243"/>
      <c r="L183" s="256"/>
      <c r="M183" s="257"/>
      <c r="N183" s="257"/>
      <c r="O183" s="257"/>
      <c r="P183" s="257"/>
      <c r="Q183" s="257"/>
    </row>
    <row r="184" s="39" customFormat="1" ht="20.1" customHeight="1" spans="1:17">
      <c r="A184" s="244"/>
      <c r="B184" s="242" t="s">
        <v>676</v>
      </c>
      <c r="C184" s="243"/>
      <c r="D184" s="243"/>
      <c r="E184" s="243"/>
      <c r="F184" s="243"/>
      <c r="G184" s="243"/>
      <c r="H184" s="243"/>
      <c r="I184" s="243"/>
      <c r="J184" s="243"/>
      <c r="K184" s="243"/>
      <c r="L184" s="256"/>
      <c r="M184" s="257"/>
      <c r="N184" s="257"/>
      <c r="O184" s="257"/>
      <c r="P184" s="257"/>
      <c r="Q184" s="257"/>
    </row>
    <row r="185" ht="20.1" customHeight="1" spans="1:17">
      <c r="A185" s="245" t="s">
        <v>286</v>
      </c>
      <c r="B185" s="242" t="s">
        <v>677</v>
      </c>
      <c r="C185" s="243"/>
      <c r="D185" s="243"/>
      <c r="E185" s="243"/>
      <c r="F185" s="243"/>
      <c r="G185" s="243"/>
      <c r="H185" s="243"/>
      <c r="I185" s="243"/>
      <c r="J185" s="243"/>
      <c r="K185" s="243"/>
      <c r="L185" s="256"/>
      <c r="M185" s="157"/>
      <c r="N185" s="157"/>
      <c r="O185" s="157"/>
      <c r="P185" s="157"/>
      <c r="Q185" s="157"/>
    </row>
    <row r="186" ht="20.1" customHeight="1" spans="1:17">
      <c r="A186" s="246"/>
      <c r="B186" s="247" t="s">
        <v>678</v>
      </c>
      <c r="C186" s="248"/>
      <c r="D186" s="248"/>
      <c r="E186" s="248"/>
      <c r="F186" s="248"/>
      <c r="G186" s="248"/>
      <c r="H186" s="248"/>
      <c r="I186" s="248"/>
      <c r="J186" s="248"/>
      <c r="K186" s="248"/>
      <c r="L186" s="258"/>
      <c r="M186" s="157"/>
      <c r="N186" s="157"/>
      <c r="O186" s="157"/>
      <c r="P186" s="157"/>
      <c r="Q186" s="157"/>
    </row>
    <row r="187" ht="20.1" customHeight="1" spans="1:17">
      <c r="A187" s="245" t="s">
        <v>290</v>
      </c>
      <c r="B187" s="242" t="s">
        <v>677</v>
      </c>
      <c r="C187" s="243"/>
      <c r="D187" s="243"/>
      <c r="E187" s="243"/>
      <c r="F187" s="243"/>
      <c r="G187" s="243"/>
      <c r="H187" s="243"/>
      <c r="I187" s="243"/>
      <c r="J187" s="243"/>
      <c r="K187" s="243"/>
      <c r="L187" s="256"/>
      <c r="M187" s="157"/>
      <c r="N187" s="157"/>
      <c r="O187" s="157"/>
      <c r="P187" s="157"/>
      <c r="Q187" s="157"/>
    </row>
    <row r="188" ht="20.1" customHeight="1" spans="1:17">
      <c r="A188" s="246"/>
      <c r="B188" s="242" t="s">
        <v>678</v>
      </c>
      <c r="C188" s="248"/>
      <c r="D188" s="248"/>
      <c r="E188" s="248"/>
      <c r="F188" s="248"/>
      <c r="G188" s="248"/>
      <c r="H188" s="248"/>
      <c r="I188" s="248"/>
      <c r="J188" s="248"/>
      <c r="K188" s="248"/>
      <c r="L188" s="258"/>
      <c r="M188" s="157"/>
      <c r="N188" s="157"/>
      <c r="O188" s="157"/>
      <c r="P188" s="157"/>
      <c r="Q188" s="157"/>
    </row>
    <row r="189" ht="20.1" customHeight="1" spans="1:17">
      <c r="A189" s="249" t="s">
        <v>294</v>
      </c>
      <c r="B189" s="250" t="s">
        <v>679</v>
      </c>
      <c r="C189" s="251"/>
      <c r="D189" s="251"/>
      <c r="E189" s="251"/>
      <c r="F189" s="251"/>
      <c r="G189" s="251"/>
      <c r="H189" s="251"/>
      <c r="I189" s="251"/>
      <c r="J189" s="251"/>
      <c r="K189" s="251"/>
      <c r="L189" s="259"/>
      <c r="M189" s="157"/>
      <c r="N189" s="157"/>
      <c r="O189" s="157"/>
      <c r="P189" s="157"/>
      <c r="Q189" s="157"/>
    </row>
    <row r="190" ht="20.1" customHeight="1" spans="1:17">
      <c r="A190" s="249"/>
      <c r="B190" s="250" t="s">
        <v>680</v>
      </c>
      <c r="C190" s="251"/>
      <c r="D190" s="251"/>
      <c r="E190" s="251"/>
      <c r="F190" s="251"/>
      <c r="G190" s="251"/>
      <c r="H190" s="251"/>
      <c r="I190" s="251"/>
      <c r="J190" s="251"/>
      <c r="K190" s="251"/>
      <c r="L190" s="259"/>
      <c r="M190" s="157"/>
      <c r="N190" s="157"/>
      <c r="O190" s="157"/>
      <c r="P190" s="157"/>
      <c r="Q190" s="157"/>
    </row>
    <row r="191" ht="20.1" customHeight="1" spans="1:17">
      <c r="A191" s="245" t="s">
        <v>300</v>
      </c>
      <c r="B191" s="247" t="s">
        <v>681</v>
      </c>
      <c r="C191" s="248"/>
      <c r="D191" s="248"/>
      <c r="E191" s="248"/>
      <c r="F191" s="248"/>
      <c r="G191" s="248"/>
      <c r="H191" s="248"/>
      <c r="I191" s="248"/>
      <c r="J191" s="248"/>
      <c r="K191" s="248"/>
      <c r="L191" s="258"/>
      <c r="M191" s="157"/>
      <c r="N191" s="157"/>
      <c r="O191" s="157"/>
      <c r="P191" s="157"/>
      <c r="Q191" s="157"/>
    </row>
    <row r="192" ht="20.1" customHeight="1" spans="1:17">
      <c r="A192" s="252"/>
      <c r="B192" s="247" t="s">
        <v>682</v>
      </c>
      <c r="C192" s="248"/>
      <c r="D192" s="248"/>
      <c r="E192" s="248"/>
      <c r="F192" s="248"/>
      <c r="G192" s="248"/>
      <c r="H192" s="248"/>
      <c r="I192" s="248"/>
      <c r="J192" s="248"/>
      <c r="K192" s="248"/>
      <c r="L192" s="258"/>
      <c r="M192" s="157"/>
      <c r="N192" s="157"/>
      <c r="O192" s="157"/>
      <c r="P192" s="157"/>
      <c r="Q192" s="157"/>
    </row>
    <row r="193" ht="20.1" customHeight="1" spans="1:17">
      <c r="A193" s="246"/>
      <c r="B193" s="247" t="s">
        <v>683</v>
      </c>
      <c r="C193" s="248"/>
      <c r="D193" s="248"/>
      <c r="E193" s="248"/>
      <c r="F193" s="248"/>
      <c r="G193" s="248"/>
      <c r="H193" s="248"/>
      <c r="I193" s="248"/>
      <c r="J193" s="248"/>
      <c r="K193" s="248"/>
      <c r="L193" s="258"/>
      <c r="M193" s="157"/>
      <c r="N193" s="157"/>
      <c r="O193" s="157"/>
      <c r="P193" s="157"/>
      <c r="Q193" s="157"/>
    </row>
    <row r="194" ht="20.1" customHeight="1" spans="1:17">
      <c r="A194" s="245" t="s">
        <v>304</v>
      </c>
      <c r="B194" s="247" t="s">
        <v>681</v>
      </c>
      <c r="C194" s="248"/>
      <c r="D194" s="248"/>
      <c r="E194" s="248"/>
      <c r="F194" s="248"/>
      <c r="G194" s="248"/>
      <c r="H194" s="248"/>
      <c r="I194" s="248"/>
      <c r="J194" s="248"/>
      <c r="K194" s="248"/>
      <c r="L194" s="258"/>
      <c r="M194" s="157"/>
      <c r="N194" s="157"/>
      <c r="O194" s="157"/>
      <c r="P194" s="157"/>
      <c r="Q194" s="157"/>
    </row>
    <row r="195" ht="20.1" customHeight="1" spans="1:17">
      <c r="A195" s="252"/>
      <c r="B195" s="247" t="s">
        <v>682</v>
      </c>
      <c r="C195" s="248"/>
      <c r="D195" s="248"/>
      <c r="E195" s="248"/>
      <c r="F195" s="248"/>
      <c r="G195" s="248"/>
      <c r="H195" s="248"/>
      <c r="I195" s="248"/>
      <c r="J195" s="248"/>
      <c r="K195" s="248"/>
      <c r="L195" s="258"/>
      <c r="M195" s="157"/>
      <c r="N195" s="157"/>
      <c r="O195" s="157"/>
      <c r="P195" s="157"/>
      <c r="Q195" s="157"/>
    </row>
    <row r="196" ht="20.1" customHeight="1" spans="1:17">
      <c r="A196" s="246"/>
      <c r="B196" s="247" t="s">
        <v>683</v>
      </c>
      <c r="C196" s="248"/>
      <c r="D196" s="248"/>
      <c r="E196" s="248"/>
      <c r="F196" s="248"/>
      <c r="G196" s="248"/>
      <c r="H196" s="248"/>
      <c r="I196" s="248"/>
      <c r="J196" s="248"/>
      <c r="K196" s="248"/>
      <c r="L196" s="258"/>
      <c r="M196" s="157"/>
      <c r="N196" s="157"/>
      <c r="O196" s="157"/>
      <c r="P196" s="157"/>
      <c r="Q196" s="157"/>
    </row>
    <row r="197" ht="20.1" customHeight="1" spans="1:17">
      <c r="A197" s="245" t="s">
        <v>684</v>
      </c>
      <c r="B197" s="242" t="s">
        <v>685</v>
      </c>
      <c r="C197" s="248"/>
      <c r="D197" s="248"/>
      <c r="E197" s="248"/>
      <c r="F197" s="248"/>
      <c r="G197" s="248"/>
      <c r="H197" s="248"/>
      <c r="I197" s="248"/>
      <c r="J197" s="248"/>
      <c r="K197" s="248"/>
      <c r="L197" s="258"/>
      <c r="M197" s="157"/>
      <c r="N197" s="157"/>
      <c r="O197" s="157"/>
      <c r="P197" s="157"/>
      <c r="Q197" s="157"/>
    </row>
    <row r="198" ht="20.1" customHeight="1" spans="1:17">
      <c r="A198" s="252"/>
      <c r="B198" s="242" t="s">
        <v>686</v>
      </c>
      <c r="C198" s="248"/>
      <c r="D198" s="248"/>
      <c r="E198" s="248"/>
      <c r="F198" s="248"/>
      <c r="G198" s="248"/>
      <c r="H198" s="248"/>
      <c r="I198" s="248"/>
      <c r="J198" s="248"/>
      <c r="K198" s="248"/>
      <c r="L198" s="258"/>
      <c r="M198" s="157"/>
      <c r="N198" s="157"/>
      <c r="O198" s="157"/>
      <c r="P198" s="157"/>
      <c r="Q198" s="157"/>
    </row>
    <row r="199" ht="20.1" customHeight="1" spans="1:17">
      <c r="A199" s="246"/>
      <c r="B199" s="247" t="s">
        <v>683</v>
      </c>
      <c r="C199" s="248"/>
      <c r="D199" s="248"/>
      <c r="E199" s="248"/>
      <c r="F199" s="248"/>
      <c r="G199" s="248"/>
      <c r="H199" s="248"/>
      <c r="I199" s="248"/>
      <c r="J199" s="248"/>
      <c r="K199" s="248"/>
      <c r="L199" s="258"/>
      <c r="M199" s="157"/>
      <c r="N199" s="157"/>
      <c r="O199" s="157"/>
      <c r="P199" s="157"/>
      <c r="Q199" s="157"/>
    </row>
    <row r="200" spans="1:17">
      <c r="A200" s="157"/>
      <c r="B200" s="157"/>
      <c r="C200" s="157"/>
      <c r="D200" s="157"/>
      <c r="E200" s="157"/>
      <c r="F200" s="157"/>
      <c r="G200" s="157"/>
      <c r="H200" s="157"/>
      <c r="I200" s="157"/>
      <c r="J200" s="157"/>
      <c r="K200" s="157"/>
      <c r="L200" s="157"/>
      <c r="M200" s="157"/>
      <c r="N200" s="157"/>
      <c r="O200" s="157"/>
      <c r="P200" s="157"/>
      <c r="Q200" s="157"/>
    </row>
    <row r="201" spans="1:17">
      <c r="A201" s="260" t="s">
        <v>687</v>
      </c>
      <c r="B201" s="260"/>
      <c r="C201" s="260"/>
      <c r="D201" s="260"/>
      <c r="E201" s="260"/>
      <c r="F201" s="260"/>
      <c r="G201" s="260"/>
      <c r="H201" s="260"/>
      <c r="I201" s="260"/>
      <c r="J201" s="260"/>
      <c r="K201" s="260"/>
      <c r="L201" s="260"/>
      <c r="M201" s="260"/>
      <c r="N201" s="260"/>
      <c r="O201" s="260"/>
      <c r="P201" s="260"/>
      <c r="Q201" s="260"/>
    </row>
    <row r="202" spans="1:17">
      <c r="A202" s="260" t="s">
        <v>688</v>
      </c>
      <c r="B202" s="260"/>
      <c r="C202" s="260"/>
      <c r="D202" s="260"/>
      <c r="E202" s="260"/>
      <c r="F202" s="260"/>
      <c r="G202" s="260"/>
      <c r="H202" s="260"/>
      <c r="I202" s="260"/>
      <c r="J202" s="260"/>
      <c r="K202" s="260"/>
      <c r="L202" s="260"/>
      <c r="M202" s="260"/>
      <c r="N202" s="260"/>
      <c r="O202" s="260"/>
      <c r="P202" s="260"/>
      <c r="Q202" s="260"/>
    </row>
    <row r="203" spans="1:17">
      <c r="A203" s="261" t="s">
        <v>689</v>
      </c>
      <c r="B203" s="261"/>
      <c r="C203" s="261"/>
      <c r="D203" s="261"/>
      <c r="E203" s="261"/>
      <c r="F203" s="261"/>
      <c r="G203" s="261"/>
      <c r="H203" s="261"/>
      <c r="I203" s="261"/>
      <c r="J203" s="261"/>
      <c r="K203" s="261"/>
      <c r="L203" s="261"/>
      <c r="M203" s="261"/>
      <c r="N203" s="261"/>
      <c r="O203" s="261"/>
      <c r="P203" s="261"/>
      <c r="Q203" s="261"/>
    </row>
    <row r="204" spans="1:17">
      <c r="A204" s="260" t="s">
        <v>690</v>
      </c>
      <c r="B204" s="260"/>
      <c r="C204" s="260"/>
      <c r="D204" s="260"/>
      <c r="E204" s="260"/>
      <c r="F204" s="260"/>
      <c r="G204" s="260"/>
      <c r="H204" s="260"/>
      <c r="I204" s="260"/>
      <c r="J204" s="261"/>
      <c r="K204" s="261"/>
      <c r="L204" s="261"/>
      <c r="M204" s="261"/>
      <c r="N204" s="261"/>
      <c r="O204" s="261"/>
      <c r="P204" s="261"/>
      <c r="Q204" s="261"/>
    </row>
    <row r="205" s="40" customFormat="1" spans="1:17">
      <c r="A205" s="262"/>
      <c r="B205" s="262"/>
      <c r="C205" s="262"/>
      <c r="D205" s="262"/>
      <c r="E205" s="262"/>
      <c r="F205" s="262"/>
      <c r="G205" s="262"/>
      <c r="H205" s="262"/>
      <c r="I205" s="262"/>
      <c r="J205" s="262"/>
      <c r="K205" s="262"/>
      <c r="L205" s="262"/>
      <c r="M205" s="262"/>
      <c r="N205" s="262"/>
      <c r="O205" s="262"/>
      <c r="P205" s="262"/>
      <c r="Q205" s="262"/>
    </row>
    <row r="206" s="41" customFormat="1" ht="15" spans="1:16">
      <c r="A206" s="43" t="s">
        <v>447</v>
      </c>
      <c r="B206" s="43"/>
      <c r="C206" s="43"/>
      <c r="D206" s="43"/>
      <c r="E206" s="43"/>
      <c r="F206" s="43"/>
      <c r="G206" s="43"/>
      <c r="H206" s="43"/>
      <c r="I206" s="43"/>
      <c r="J206" s="314"/>
      <c r="K206" s="314"/>
      <c r="L206" s="314"/>
      <c r="M206" s="314"/>
      <c r="N206" s="314"/>
      <c r="O206" s="314"/>
      <c r="P206" s="314"/>
    </row>
    <row r="207" s="41" customFormat="1" ht="15" spans="1:16">
      <c r="A207" s="44"/>
      <c r="B207" s="50" t="s">
        <v>585</v>
      </c>
      <c r="C207" s="129"/>
      <c r="D207" s="50" t="s">
        <v>586</v>
      </c>
      <c r="E207" s="65" t="s">
        <v>502</v>
      </c>
      <c r="F207" s="157"/>
      <c r="G207" s="157"/>
      <c r="H207" s="157"/>
      <c r="I207" s="157"/>
      <c r="J207" s="314"/>
      <c r="K207" s="314"/>
      <c r="L207" s="314"/>
      <c r="M207" s="314"/>
      <c r="N207" s="314"/>
      <c r="O207" s="314"/>
      <c r="P207" s="314"/>
    </row>
    <row r="208" s="41" customFormat="1" ht="15" spans="1:16">
      <c r="A208" s="44"/>
      <c r="B208" s="55"/>
      <c r="C208" s="130"/>
      <c r="D208" s="158"/>
      <c r="E208" s="159"/>
      <c r="F208" s="157"/>
      <c r="G208" s="157"/>
      <c r="H208" s="157"/>
      <c r="I208" s="157"/>
      <c r="J208" s="314"/>
      <c r="K208" s="314"/>
      <c r="L208" s="314"/>
      <c r="M208" s="314"/>
      <c r="N208" s="314"/>
      <c r="O208" s="314"/>
      <c r="P208" s="314"/>
    </row>
    <row r="209" s="41" customFormat="1" ht="15" spans="1:16">
      <c r="A209" s="44"/>
      <c r="B209" s="64" t="s">
        <v>587</v>
      </c>
      <c r="C209" s="65" t="s">
        <v>588</v>
      </c>
      <c r="D209" s="158"/>
      <c r="E209" s="159"/>
      <c r="F209" s="157"/>
      <c r="G209" s="157"/>
      <c r="H209" s="157"/>
      <c r="I209" s="157"/>
      <c r="J209" s="314"/>
      <c r="K209" s="314"/>
      <c r="L209" s="314"/>
      <c r="M209" s="314"/>
      <c r="N209" s="314"/>
      <c r="O209" s="314"/>
      <c r="P209" s="314"/>
    </row>
    <row r="210" s="41" customFormat="1" ht="15" spans="1:16">
      <c r="A210" s="44"/>
      <c r="B210" s="64"/>
      <c r="C210" s="70"/>
      <c r="D210" s="55"/>
      <c r="E210" s="70"/>
      <c r="F210" s="157"/>
      <c r="G210" s="157"/>
      <c r="H210" s="157"/>
      <c r="I210" s="157"/>
      <c r="J210" s="314"/>
      <c r="K210" s="314"/>
      <c r="L210" s="314"/>
      <c r="M210" s="314"/>
      <c r="N210" s="314"/>
      <c r="O210" s="314"/>
      <c r="P210" s="314"/>
    </row>
    <row r="211" s="41" customFormat="1" ht="15" spans="1:16">
      <c r="A211" s="44"/>
      <c r="B211" s="64"/>
      <c r="C211" s="160" t="s">
        <v>509</v>
      </c>
      <c r="D211" s="160" t="s">
        <v>509</v>
      </c>
      <c r="E211" s="160" t="s">
        <v>509</v>
      </c>
      <c r="F211" s="157"/>
      <c r="G211" s="157"/>
      <c r="H211" s="157"/>
      <c r="I211" s="157"/>
      <c r="J211" s="314"/>
      <c r="K211" s="314"/>
      <c r="L211" s="314"/>
      <c r="M211" s="314"/>
      <c r="N211" s="314"/>
      <c r="O211" s="314"/>
      <c r="P211" s="314"/>
    </row>
    <row r="212" s="41" customFormat="1" ht="15" spans="1:16">
      <c r="A212" s="263" t="s">
        <v>312</v>
      </c>
      <c r="B212" s="264" t="s">
        <v>691</v>
      </c>
      <c r="C212" s="265">
        <v>0.1</v>
      </c>
      <c r="D212" s="266">
        <v>900</v>
      </c>
      <c r="E212" s="266">
        <v>200</v>
      </c>
      <c r="F212" s="157"/>
      <c r="G212" s="157"/>
      <c r="H212" s="157"/>
      <c r="I212" s="157"/>
      <c r="J212" s="314"/>
      <c r="K212" s="314"/>
      <c r="L212" s="314"/>
      <c r="M212" s="314"/>
      <c r="N212" s="314"/>
      <c r="O212" s="314"/>
      <c r="P212" s="314"/>
    </row>
    <row r="213" s="41" customFormat="1" ht="15" spans="1:16">
      <c r="A213" s="263"/>
      <c r="B213" s="264" t="s">
        <v>692</v>
      </c>
      <c r="C213" s="266">
        <v>3000</v>
      </c>
      <c r="D213" s="266"/>
      <c r="E213" s="266"/>
      <c r="F213" s="157"/>
      <c r="G213" s="157"/>
      <c r="H213" s="157"/>
      <c r="I213" s="157"/>
      <c r="J213" s="314"/>
      <c r="K213" s="314"/>
      <c r="L213" s="314"/>
      <c r="M213" s="314"/>
      <c r="N213" s="314"/>
      <c r="O213" s="314"/>
      <c r="P213" s="314"/>
    </row>
    <row r="214" s="41" customFormat="1" spans="1:16">
      <c r="A214" s="267"/>
      <c r="B214" s="268"/>
      <c r="C214" s="269"/>
      <c r="D214" s="269"/>
      <c r="E214" s="269"/>
      <c r="J214" s="314"/>
      <c r="K214" s="314"/>
      <c r="L214" s="314"/>
      <c r="M214" s="314"/>
      <c r="N214" s="314"/>
      <c r="O214" s="314"/>
      <c r="P214" s="314"/>
    </row>
    <row r="215" spans="1:17">
      <c r="A215" s="270" t="s">
        <v>693</v>
      </c>
      <c r="B215" s="270"/>
      <c r="C215" s="270"/>
      <c r="D215" s="270"/>
      <c r="E215" s="270"/>
      <c r="F215" s="270"/>
      <c r="G215" s="270"/>
      <c r="H215" s="270"/>
      <c r="I215" s="270"/>
      <c r="J215" s="270"/>
      <c r="K215" s="270"/>
      <c r="L215" s="270"/>
      <c r="M215" s="270"/>
      <c r="N215" s="270"/>
      <c r="O215" s="270"/>
      <c r="P215" s="270"/>
      <c r="Q215" s="315"/>
    </row>
    <row r="216" ht="15" spans="1:17">
      <c r="A216" s="240" t="s">
        <v>498</v>
      </c>
      <c r="B216" s="240"/>
      <c r="C216" s="240"/>
      <c r="D216" s="240"/>
      <c r="E216" s="240"/>
      <c r="F216" s="240"/>
      <c r="G216" s="240"/>
      <c r="H216" s="240"/>
      <c r="I216" s="240"/>
      <c r="J216" s="313"/>
      <c r="K216" s="313"/>
      <c r="L216" s="313"/>
      <c r="M216" s="313"/>
      <c r="N216" s="313"/>
      <c r="O216" s="313"/>
      <c r="P216" s="313"/>
      <c r="Q216" s="157"/>
    </row>
    <row r="217" ht="15.75" customHeight="1" spans="1:17">
      <c r="A217" s="271" t="s">
        <v>694</v>
      </c>
      <c r="B217" s="272" t="s">
        <v>695</v>
      </c>
      <c r="C217" s="273"/>
      <c r="D217" s="274"/>
      <c r="E217" s="275" t="s">
        <v>696</v>
      </c>
      <c r="F217" s="276"/>
      <c r="G217" s="276"/>
      <c r="H217" s="276"/>
      <c r="I217" s="281"/>
      <c r="J217" s="313"/>
      <c r="K217" s="313"/>
      <c r="L217" s="313"/>
      <c r="M217" s="313"/>
      <c r="N217" s="313"/>
      <c r="O217" s="313"/>
      <c r="P217" s="313"/>
      <c r="Q217" s="157"/>
    </row>
    <row r="218" ht="15.75" customHeight="1" spans="1:17">
      <c r="A218" s="277"/>
      <c r="B218" s="272" t="s">
        <v>697</v>
      </c>
      <c r="C218" s="273"/>
      <c r="D218" s="274"/>
      <c r="E218" s="275" t="s">
        <v>698</v>
      </c>
      <c r="F218" s="276"/>
      <c r="G218" s="276"/>
      <c r="H218" s="276"/>
      <c r="I218" s="281"/>
      <c r="J218" s="313"/>
      <c r="K218" s="313"/>
      <c r="L218" s="313"/>
      <c r="M218" s="313"/>
      <c r="N218" s="313"/>
      <c r="O218" s="313"/>
      <c r="P218" s="313"/>
      <c r="Q218" s="157"/>
    </row>
    <row r="219" ht="15" spans="1:17">
      <c r="A219" s="278"/>
      <c r="B219" s="279" t="s">
        <v>699</v>
      </c>
      <c r="C219" s="280" t="s">
        <v>700</v>
      </c>
      <c r="D219" s="280" t="s">
        <v>701</v>
      </c>
      <c r="E219" s="275" t="s">
        <v>702</v>
      </c>
      <c r="F219" s="281"/>
      <c r="G219" s="275" t="s">
        <v>703</v>
      </c>
      <c r="H219" s="281"/>
      <c r="I219" s="282" t="s">
        <v>704</v>
      </c>
      <c r="J219" s="313"/>
      <c r="K219" s="313"/>
      <c r="L219" s="313"/>
      <c r="M219" s="313"/>
      <c r="N219" s="313"/>
      <c r="O219" s="313"/>
      <c r="P219" s="313"/>
      <c r="Q219" s="157"/>
    </row>
    <row r="220" ht="15" spans="1:17">
      <c r="A220" s="282" t="s">
        <v>705</v>
      </c>
      <c r="B220" s="279">
        <v>8000</v>
      </c>
      <c r="C220" s="280">
        <v>8000</v>
      </c>
      <c r="D220" s="280">
        <v>10000</v>
      </c>
      <c r="E220" s="283">
        <v>3000</v>
      </c>
      <c r="F220" s="280"/>
      <c r="G220" s="283">
        <v>3000</v>
      </c>
      <c r="H220" s="280"/>
      <c r="I220" s="282">
        <v>3200</v>
      </c>
      <c r="J220" s="313"/>
      <c r="K220" s="313"/>
      <c r="L220" s="313"/>
      <c r="M220" s="313"/>
      <c r="N220" s="313"/>
      <c r="O220" s="313"/>
      <c r="P220" s="313"/>
      <c r="Q220" s="157"/>
    </row>
    <row r="221" ht="15" spans="1:17">
      <c r="A221" s="282" t="s">
        <v>706</v>
      </c>
      <c r="B221" s="279">
        <v>500</v>
      </c>
      <c r="C221" s="280">
        <v>500</v>
      </c>
      <c r="D221" s="280">
        <v>1000</v>
      </c>
      <c r="E221" s="275">
        <v>150</v>
      </c>
      <c r="F221" s="281"/>
      <c r="G221" s="275">
        <v>150</v>
      </c>
      <c r="H221" s="281"/>
      <c r="I221" s="282">
        <v>300</v>
      </c>
      <c r="J221" s="313"/>
      <c r="K221" s="313"/>
      <c r="L221" s="313"/>
      <c r="M221" s="313"/>
      <c r="N221" s="313"/>
      <c r="O221" s="313"/>
      <c r="P221" s="313"/>
      <c r="Q221" s="157"/>
    </row>
    <row r="222" ht="15" spans="1:17">
      <c r="A222" s="282" t="s">
        <v>707</v>
      </c>
      <c r="B222" s="279">
        <v>18000</v>
      </c>
      <c r="C222" s="280">
        <v>9000</v>
      </c>
      <c r="D222" s="280"/>
      <c r="E222" s="275">
        <v>5400</v>
      </c>
      <c r="F222" s="281"/>
      <c r="G222" s="275">
        <v>2700</v>
      </c>
      <c r="H222" s="281"/>
      <c r="I222" s="282"/>
      <c r="J222" s="313"/>
      <c r="K222" s="313"/>
      <c r="L222" s="313"/>
      <c r="M222" s="313"/>
      <c r="N222" s="313"/>
      <c r="O222" s="313"/>
      <c r="P222" s="313"/>
      <c r="Q222" s="157"/>
    </row>
    <row r="223" ht="15" spans="1:17">
      <c r="A223" s="282" t="s">
        <v>708</v>
      </c>
      <c r="B223" s="279">
        <v>10000</v>
      </c>
      <c r="C223" s="280">
        <v>10000</v>
      </c>
      <c r="D223" s="280"/>
      <c r="E223" s="275">
        <v>3000</v>
      </c>
      <c r="F223" s="281"/>
      <c r="G223" s="275">
        <v>3000</v>
      </c>
      <c r="H223" s="281"/>
      <c r="I223" s="282"/>
      <c r="J223" s="313"/>
      <c r="K223" s="313"/>
      <c r="L223" s="313"/>
      <c r="M223" s="313"/>
      <c r="N223" s="313"/>
      <c r="O223" s="313"/>
      <c r="P223" s="313"/>
      <c r="Q223" s="157"/>
    </row>
    <row r="224" ht="15" spans="1:17">
      <c r="A224" s="282" t="s">
        <v>709</v>
      </c>
      <c r="B224" s="279">
        <v>6000</v>
      </c>
      <c r="C224" s="280">
        <v>6000</v>
      </c>
      <c r="D224" s="280"/>
      <c r="E224" s="275">
        <v>2400</v>
      </c>
      <c r="F224" s="281"/>
      <c r="G224" s="275">
        <v>2400</v>
      </c>
      <c r="H224" s="281"/>
      <c r="I224" s="282"/>
      <c r="J224" s="313"/>
      <c r="K224" s="313"/>
      <c r="L224" s="313"/>
      <c r="M224" s="313"/>
      <c r="N224" s="313"/>
      <c r="O224" s="313"/>
      <c r="P224" s="313"/>
      <c r="Q224" s="157"/>
    </row>
    <row r="225" ht="15.75" customHeight="1" spans="1:17">
      <c r="A225" s="240" t="s">
        <v>444</v>
      </c>
      <c r="B225" s="284"/>
      <c r="C225" s="284"/>
      <c r="D225" s="284"/>
      <c r="E225" s="284"/>
      <c r="F225" s="284"/>
      <c r="G225" s="284"/>
      <c r="H225" s="284"/>
      <c r="I225" s="284"/>
      <c r="J225" s="313"/>
      <c r="K225" s="313"/>
      <c r="L225" s="313"/>
      <c r="M225" s="313"/>
      <c r="N225" s="313"/>
      <c r="O225" s="313"/>
      <c r="P225" s="313"/>
      <c r="Q225" s="157"/>
    </row>
    <row r="226" ht="30" customHeight="1" spans="1:21">
      <c r="A226" s="282" t="s">
        <v>710</v>
      </c>
      <c r="B226" s="285" t="s">
        <v>711</v>
      </c>
      <c r="C226" s="286"/>
      <c r="D226" s="286"/>
      <c r="E226" s="286"/>
      <c r="F226" s="286"/>
      <c r="G226" s="286"/>
      <c r="H226" s="286"/>
      <c r="I226" s="286"/>
      <c r="J226" s="286"/>
      <c r="K226" s="286"/>
      <c r="L226" s="286"/>
      <c r="M226" s="286"/>
      <c r="N226" s="286"/>
      <c r="O226" s="286"/>
      <c r="P226" s="286"/>
      <c r="Q226" s="316"/>
      <c r="R226" s="317"/>
      <c r="S226" s="317"/>
      <c r="T226" s="317"/>
      <c r="U226" s="317"/>
    </row>
    <row r="227" ht="30" customHeight="1" spans="1:21">
      <c r="A227" s="282" t="s">
        <v>372</v>
      </c>
      <c r="B227" s="285" t="s">
        <v>712</v>
      </c>
      <c r="C227" s="286"/>
      <c r="D227" s="286"/>
      <c r="E227" s="286"/>
      <c r="F227" s="286"/>
      <c r="G227" s="286"/>
      <c r="H227" s="286"/>
      <c r="I227" s="286"/>
      <c r="J227" s="286"/>
      <c r="K227" s="286"/>
      <c r="L227" s="286"/>
      <c r="M227" s="286"/>
      <c r="N227" s="286"/>
      <c r="O227" s="286"/>
      <c r="P227" s="286"/>
      <c r="Q227" s="316"/>
      <c r="R227" s="317"/>
      <c r="S227" s="317"/>
      <c r="T227" s="317"/>
      <c r="U227" s="317"/>
    </row>
    <row r="228" ht="30" customHeight="1" spans="1:21">
      <c r="A228" s="282" t="s">
        <v>713</v>
      </c>
      <c r="B228" s="287" t="s">
        <v>714</v>
      </c>
      <c r="C228" s="288"/>
      <c r="D228" s="288"/>
      <c r="E228" s="288"/>
      <c r="F228" s="288"/>
      <c r="G228" s="288"/>
      <c r="H228" s="288"/>
      <c r="I228" s="288"/>
      <c r="J228" s="288"/>
      <c r="K228" s="288"/>
      <c r="L228" s="288"/>
      <c r="M228" s="288"/>
      <c r="N228" s="288"/>
      <c r="O228" s="288"/>
      <c r="P228" s="288"/>
      <c r="Q228" s="318"/>
      <c r="R228" s="319"/>
      <c r="S228" s="319"/>
      <c r="T228" s="319"/>
      <c r="U228" s="319"/>
    </row>
    <row r="229" ht="30" customHeight="1" spans="1:21">
      <c r="A229" s="289" t="s">
        <v>715</v>
      </c>
      <c r="B229" s="287" t="s">
        <v>716</v>
      </c>
      <c r="C229" s="288"/>
      <c r="D229" s="288"/>
      <c r="E229" s="288"/>
      <c r="F229" s="288"/>
      <c r="G229" s="288"/>
      <c r="H229" s="288"/>
      <c r="I229" s="288"/>
      <c r="J229" s="288"/>
      <c r="K229" s="288"/>
      <c r="L229" s="288"/>
      <c r="M229" s="288"/>
      <c r="N229" s="288"/>
      <c r="O229" s="288"/>
      <c r="P229" s="288"/>
      <c r="Q229" s="318"/>
      <c r="R229" s="319"/>
      <c r="S229" s="319"/>
      <c r="T229" s="319"/>
      <c r="U229" s="319"/>
    </row>
    <row r="230" ht="30" customHeight="1" spans="1:21">
      <c r="A230" s="289" t="s">
        <v>717</v>
      </c>
      <c r="B230" s="290" t="s">
        <v>718</v>
      </c>
      <c r="C230" s="291"/>
      <c r="D230" s="291"/>
      <c r="E230" s="291"/>
      <c r="F230" s="291"/>
      <c r="G230" s="291"/>
      <c r="H230" s="291"/>
      <c r="I230" s="291"/>
      <c r="J230" s="291"/>
      <c r="K230" s="291"/>
      <c r="L230" s="291"/>
      <c r="M230" s="291"/>
      <c r="N230" s="291"/>
      <c r="O230" s="291"/>
      <c r="P230" s="291"/>
      <c r="Q230" s="320"/>
      <c r="R230" s="319"/>
      <c r="S230" s="319"/>
      <c r="T230" s="319"/>
      <c r="U230" s="319"/>
    </row>
    <row r="231" ht="30" customHeight="1" spans="1:21">
      <c r="A231" s="289" t="s">
        <v>719</v>
      </c>
      <c r="B231" s="292"/>
      <c r="C231" s="293"/>
      <c r="D231" s="293"/>
      <c r="E231" s="293"/>
      <c r="F231" s="293"/>
      <c r="G231" s="293"/>
      <c r="H231" s="293"/>
      <c r="I231" s="293"/>
      <c r="J231" s="293"/>
      <c r="K231" s="293"/>
      <c r="L231" s="293"/>
      <c r="M231" s="293"/>
      <c r="N231" s="293"/>
      <c r="O231" s="293"/>
      <c r="P231" s="293"/>
      <c r="Q231" s="321"/>
      <c r="R231" s="319"/>
      <c r="S231" s="319"/>
      <c r="T231" s="319"/>
      <c r="U231" s="319"/>
    </row>
    <row r="232" ht="30" customHeight="1" spans="1:21">
      <c r="A232" s="294" t="s">
        <v>720</v>
      </c>
      <c r="B232" s="295"/>
      <c r="C232" s="296"/>
      <c r="D232" s="296"/>
      <c r="E232" s="296"/>
      <c r="F232" s="296"/>
      <c r="G232" s="296"/>
      <c r="H232" s="296"/>
      <c r="I232" s="296"/>
      <c r="J232" s="296"/>
      <c r="K232" s="296"/>
      <c r="L232" s="296"/>
      <c r="M232" s="296"/>
      <c r="N232" s="296"/>
      <c r="O232" s="296"/>
      <c r="P232" s="296"/>
      <c r="Q232" s="322"/>
      <c r="R232" s="319"/>
      <c r="S232" s="319"/>
      <c r="T232" s="319"/>
      <c r="U232" s="319"/>
    </row>
    <row r="233" ht="30" customHeight="1" spans="1:21">
      <c r="A233" s="294" t="s">
        <v>721</v>
      </c>
      <c r="B233" s="285" t="s">
        <v>722</v>
      </c>
      <c r="C233" s="288"/>
      <c r="D233" s="288"/>
      <c r="E233" s="288"/>
      <c r="F233" s="288"/>
      <c r="G233" s="288"/>
      <c r="H233" s="288"/>
      <c r="I233" s="288"/>
      <c r="J233" s="288"/>
      <c r="K233" s="288"/>
      <c r="L233" s="288"/>
      <c r="M233" s="288"/>
      <c r="N233" s="288"/>
      <c r="O233" s="288"/>
      <c r="P233" s="288"/>
      <c r="Q233" s="318"/>
      <c r="R233" s="319"/>
      <c r="S233" s="319"/>
      <c r="T233" s="319"/>
      <c r="U233" s="319"/>
    </row>
    <row r="234" ht="30" customHeight="1" spans="1:21">
      <c r="A234" s="297" t="s">
        <v>723</v>
      </c>
      <c r="B234" s="298" t="s">
        <v>724</v>
      </c>
      <c r="C234" s="299"/>
      <c r="D234" s="299"/>
      <c r="E234" s="299"/>
      <c r="F234" s="299"/>
      <c r="G234" s="299"/>
      <c r="H234" s="299"/>
      <c r="I234" s="299"/>
      <c r="J234" s="299"/>
      <c r="K234" s="299"/>
      <c r="L234" s="299"/>
      <c r="M234" s="299"/>
      <c r="N234" s="299"/>
      <c r="O234" s="299"/>
      <c r="P234" s="299"/>
      <c r="Q234" s="323"/>
      <c r="R234" s="319"/>
      <c r="S234" s="319"/>
      <c r="T234" s="319"/>
      <c r="U234" s="319"/>
    </row>
    <row r="235" ht="30" customHeight="1" spans="1:21">
      <c r="A235" s="297" t="s">
        <v>725</v>
      </c>
      <c r="B235" s="298" t="s">
        <v>726</v>
      </c>
      <c r="C235" s="299"/>
      <c r="D235" s="299"/>
      <c r="E235" s="299"/>
      <c r="F235" s="299"/>
      <c r="G235" s="299"/>
      <c r="H235" s="299"/>
      <c r="I235" s="299"/>
      <c r="J235" s="299"/>
      <c r="K235" s="299"/>
      <c r="L235" s="299"/>
      <c r="M235" s="299"/>
      <c r="N235" s="299"/>
      <c r="O235" s="299"/>
      <c r="P235" s="299"/>
      <c r="Q235" s="323"/>
      <c r="R235" s="319"/>
      <c r="S235" s="319"/>
      <c r="T235" s="319"/>
      <c r="U235" s="319"/>
    </row>
    <row r="236" ht="30" customHeight="1" spans="1:21">
      <c r="A236" s="297" t="s">
        <v>727</v>
      </c>
      <c r="B236" s="298" t="s">
        <v>728</v>
      </c>
      <c r="C236" s="300"/>
      <c r="D236" s="300"/>
      <c r="E236" s="300"/>
      <c r="F236" s="300"/>
      <c r="G236" s="300"/>
      <c r="H236" s="300"/>
      <c r="I236" s="300"/>
      <c r="J236" s="300"/>
      <c r="K236" s="300"/>
      <c r="L236" s="300"/>
      <c r="M236" s="300"/>
      <c r="N236" s="300"/>
      <c r="O236" s="300"/>
      <c r="P236" s="300"/>
      <c r="Q236" s="324"/>
      <c r="R236" s="319"/>
      <c r="S236" s="319"/>
      <c r="T236" s="319"/>
      <c r="U236" s="319"/>
    </row>
    <row r="237" ht="30" customHeight="1" spans="1:21">
      <c r="A237" s="301"/>
      <c r="B237" s="302"/>
      <c r="C237" s="302"/>
      <c r="D237" s="302"/>
      <c r="E237" s="301"/>
      <c r="F237" s="301"/>
      <c r="G237" s="301"/>
      <c r="H237" s="301"/>
      <c r="I237" s="301"/>
      <c r="J237" s="313"/>
      <c r="K237" s="313"/>
      <c r="L237" s="313"/>
      <c r="M237" s="313"/>
      <c r="N237" s="313"/>
      <c r="O237" s="313"/>
      <c r="P237" s="313"/>
      <c r="Q237" s="157"/>
      <c r="R237" s="319"/>
      <c r="S237" s="319"/>
      <c r="T237" s="319"/>
      <c r="U237" s="319"/>
    </row>
    <row r="238" ht="30" customHeight="1" spans="1:21">
      <c r="A238" s="240" t="s">
        <v>445</v>
      </c>
      <c r="B238" s="284"/>
      <c r="C238" s="284"/>
      <c r="D238" s="284"/>
      <c r="E238" s="284"/>
      <c r="F238" s="284"/>
      <c r="G238" s="284"/>
      <c r="H238" s="284"/>
      <c r="I238" s="284"/>
      <c r="J238" s="313"/>
      <c r="K238" s="313"/>
      <c r="L238" s="313"/>
      <c r="M238" s="313"/>
      <c r="N238" s="313"/>
      <c r="O238" s="313"/>
      <c r="P238" s="313"/>
      <c r="Q238" s="157"/>
      <c r="R238" s="319"/>
      <c r="S238" s="319"/>
      <c r="T238" s="319"/>
      <c r="U238" s="319"/>
    </row>
    <row r="239" ht="30" customHeight="1" spans="1:21">
      <c r="A239" s="303" t="s">
        <v>729</v>
      </c>
      <c r="B239" s="304" t="s">
        <v>730</v>
      </c>
      <c r="C239" s="305"/>
      <c r="D239" s="305"/>
      <c r="E239" s="305"/>
      <c r="F239" s="305"/>
      <c r="G239" s="305"/>
      <c r="H239" s="305"/>
      <c r="I239" s="305"/>
      <c r="J239" s="305"/>
      <c r="K239" s="305"/>
      <c r="L239" s="305"/>
      <c r="M239" s="305"/>
      <c r="N239" s="305"/>
      <c r="O239" s="305"/>
      <c r="P239" s="305"/>
      <c r="Q239" s="325"/>
      <c r="R239" s="319"/>
      <c r="S239" s="319"/>
      <c r="T239" s="319"/>
      <c r="U239" s="319"/>
    </row>
    <row r="240" ht="30" customHeight="1" spans="1:21">
      <c r="A240" s="303" t="s">
        <v>731</v>
      </c>
      <c r="B240" s="304" t="s">
        <v>732</v>
      </c>
      <c r="C240" s="305"/>
      <c r="D240" s="305"/>
      <c r="E240" s="305"/>
      <c r="F240" s="305"/>
      <c r="G240" s="305"/>
      <c r="H240" s="305"/>
      <c r="I240" s="305"/>
      <c r="J240" s="305"/>
      <c r="K240" s="305"/>
      <c r="L240" s="305"/>
      <c r="M240" s="305"/>
      <c r="N240" s="305"/>
      <c r="O240" s="305"/>
      <c r="P240" s="305"/>
      <c r="Q240" s="325"/>
      <c r="R240" s="319"/>
      <c r="S240" s="319"/>
      <c r="T240" s="319"/>
      <c r="U240" s="319"/>
    </row>
    <row r="241" ht="15" spans="1:21">
      <c r="A241" s="303" t="s">
        <v>733</v>
      </c>
      <c r="B241" s="304" t="s">
        <v>734</v>
      </c>
      <c r="C241" s="305"/>
      <c r="D241" s="305"/>
      <c r="E241" s="305"/>
      <c r="F241" s="305"/>
      <c r="G241" s="305"/>
      <c r="H241" s="305"/>
      <c r="I241" s="305"/>
      <c r="J241" s="305"/>
      <c r="K241" s="305"/>
      <c r="L241" s="305"/>
      <c r="M241" s="305"/>
      <c r="N241" s="305"/>
      <c r="O241" s="305"/>
      <c r="P241" s="305"/>
      <c r="Q241" s="325"/>
      <c r="R241" s="326"/>
      <c r="S241" s="326"/>
      <c r="T241" s="326"/>
      <c r="U241" s="326"/>
    </row>
    <row r="242" ht="15.75" customHeight="1" spans="1:21">
      <c r="A242" s="303" t="s">
        <v>735</v>
      </c>
      <c r="B242" s="304" t="s">
        <v>736</v>
      </c>
      <c r="C242" s="305"/>
      <c r="D242" s="305"/>
      <c r="E242" s="305"/>
      <c r="F242" s="305"/>
      <c r="G242" s="305"/>
      <c r="H242" s="305"/>
      <c r="I242" s="305"/>
      <c r="J242" s="305"/>
      <c r="K242" s="305"/>
      <c r="L242" s="305"/>
      <c r="M242" s="305"/>
      <c r="N242" s="305"/>
      <c r="O242" s="305"/>
      <c r="P242" s="305"/>
      <c r="Q242" s="325"/>
      <c r="R242" s="326"/>
      <c r="S242" s="326"/>
      <c r="T242" s="326"/>
      <c r="U242" s="326"/>
    </row>
    <row r="243" ht="30" customHeight="1" spans="1:21">
      <c r="A243" s="303" t="s">
        <v>737</v>
      </c>
      <c r="B243" s="304" t="s">
        <v>738</v>
      </c>
      <c r="C243" s="305"/>
      <c r="D243" s="305"/>
      <c r="E243" s="305"/>
      <c r="F243" s="305"/>
      <c r="G243" s="305"/>
      <c r="H243" s="305"/>
      <c r="I243" s="305"/>
      <c r="J243" s="305"/>
      <c r="K243" s="305"/>
      <c r="L243" s="305"/>
      <c r="M243" s="305"/>
      <c r="N243" s="305"/>
      <c r="O243" s="305"/>
      <c r="P243" s="305"/>
      <c r="Q243" s="325"/>
      <c r="R243" s="327"/>
      <c r="S243" s="327"/>
      <c r="T243" s="327"/>
      <c r="U243" s="326"/>
    </row>
    <row r="244" ht="30" customHeight="1" spans="1:21">
      <c r="A244" s="303" t="s">
        <v>739</v>
      </c>
      <c r="B244" s="304" t="s">
        <v>740</v>
      </c>
      <c r="C244" s="305"/>
      <c r="D244" s="305"/>
      <c r="E244" s="305"/>
      <c r="F244" s="305"/>
      <c r="G244" s="305"/>
      <c r="H244" s="305"/>
      <c r="I244" s="305"/>
      <c r="J244" s="305"/>
      <c r="K244" s="305"/>
      <c r="L244" s="305"/>
      <c r="M244" s="305"/>
      <c r="N244" s="305"/>
      <c r="O244" s="305"/>
      <c r="P244" s="305"/>
      <c r="Q244" s="325"/>
      <c r="R244" s="328"/>
      <c r="S244" s="328"/>
      <c r="T244" s="328"/>
      <c r="U244" s="326"/>
    </row>
    <row r="245" ht="30" customHeight="1" spans="1:21">
      <c r="A245" s="306" t="s">
        <v>741</v>
      </c>
      <c r="B245" s="250" t="s">
        <v>742</v>
      </c>
      <c r="C245" s="307"/>
      <c r="D245" s="307"/>
      <c r="E245" s="307"/>
      <c r="F245" s="307"/>
      <c r="G245" s="307"/>
      <c r="H245" s="307"/>
      <c r="I245" s="307"/>
      <c r="J245" s="307"/>
      <c r="K245" s="307"/>
      <c r="L245" s="307"/>
      <c r="M245" s="307"/>
      <c r="N245" s="307"/>
      <c r="O245" s="307"/>
      <c r="P245" s="307"/>
      <c r="Q245" s="329"/>
      <c r="R245" s="330"/>
      <c r="S245" s="330"/>
      <c r="T245" s="330"/>
      <c r="U245" s="40"/>
    </row>
    <row r="246" ht="30" customHeight="1" spans="1:21">
      <c r="A246" s="306" t="s">
        <v>743</v>
      </c>
      <c r="B246" s="250" t="s">
        <v>744</v>
      </c>
      <c r="C246" s="307"/>
      <c r="D246" s="307"/>
      <c r="E246" s="307"/>
      <c r="F246" s="307"/>
      <c r="G246" s="307"/>
      <c r="H246" s="307"/>
      <c r="I246" s="307"/>
      <c r="J246" s="307"/>
      <c r="K246" s="307"/>
      <c r="L246" s="307"/>
      <c r="M246" s="307"/>
      <c r="N246" s="307"/>
      <c r="O246" s="307"/>
      <c r="P246" s="307"/>
      <c r="Q246" s="329"/>
      <c r="R246" s="330"/>
      <c r="S246" s="330"/>
      <c r="T246" s="330"/>
      <c r="U246" s="40"/>
    </row>
    <row r="247" ht="28.5" customHeight="1" spans="1:17">
      <c r="A247" s="308"/>
      <c r="B247" s="309"/>
      <c r="C247" s="309"/>
      <c r="D247" s="309"/>
      <c r="E247" s="309"/>
      <c r="F247" s="309"/>
      <c r="G247" s="309"/>
      <c r="H247" s="309"/>
      <c r="I247" s="309"/>
      <c r="J247" s="309"/>
      <c r="K247" s="309"/>
      <c r="L247" s="309"/>
      <c r="M247" s="309"/>
      <c r="N247" s="309"/>
      <c r="O247" s="309"/>
      <c r="P247" s="309"/>
      <c r="Q247" s="309"/>
    </row>
    <row r="248" ht="28.5" customHeight="1" spans="1:17">
      <c r="A248" s="284" t="s">
        <v>421</v>
      </c>
      <c r="B248" s="284"/>
      <c r="C248" s="284"/>
      <c r="D248" s="284"/>
      <c r="E248" s="284"/>
      <c r="F248" s="284"/>
      <c r="G248" s="284"/>
      <c r="H248" s="284"/>
      <c r="I248" s="284"/>
      <c r="J248" s="313"/>
      <c r="K248" s="313"/>
      <c r="L248" s="313"/>
      <c r="M248" s="313"/>
      <c r="N248" s="313"/>
      <c r="O248" s="313"/>
      <c r="P248" s="313"/>
      <c r="Q248" s="157"/>
    </row>
    <row r="249" ht="33.75" customHeight="1" spans="1:17">
      <c r="A249" s="310" t="s">
        <v>745</v>
      </c>
      <c r="B249" s="304" t="s">
        <v>746</v>
      </c>
      <c r="C249" s="305"/>
      <c r="D249" s="305"/>
      <c r="E249" s="305"/>
      <c r="F249" s="305"/>
      <c r="G249" s="305"/>
      <c r="H249" s="305"/>
      <c r="I249" s="305"/>
      <c r="J249" s="305"/>
      <c r="K249" s="305"/>
      <c r="L249" s="305"/>
      <c r="M249" s="305"/>
      <c r="N249" s="305"/>
      <c r="O249" s="305"/>
      <c r="P249" s="305"/>
      <c r="Q249" s="325"/>
    </row>
    <row r="250" ht="33.75" customHeight="1" spans="1:17">
      <c r="A250" s="311" t="s">
        <v>747</v>
      </c>
      <c r="B250" s="312" t="s">
        <v>748</v>
      </c>
      <c r="C250" s="312"/>
      <c r="D250" s="312"/>
      <c r="E250" s="312"/>
      <c r="F250" s="312"/>
      <c r="G250" s="312"/>
      <c r="H250" s="312"/>
      <c r="I250" s="312"/>
      <c r="J250" s="312"/>
      <c r="K250" s="312"/>
      <c r="L250" s="312"/>
      <c r="M250" s="312"/>
      <c r="N250" s="312"/>
      <c r="O250" s="312"/>
      <c r="P250" s="312"/>
      <c r="Q250" s="312"/>
    </row>
    <row r="251" ht="33.75" customHeight="1" spans="1:17">
      <c r="A251" s="311" t="s">
        <v>749</v>
      </c>
      <c r="B251" s="312" t="s">
        <v>750</v>
      </c>
      <c r="C251" s="312"/>
      <c r="D251" s="312"/>
      <c r="E251" s="312"/>
      <c r="F251" s="312"/>
      <c r="G251" s="312"/>
      <c r="H251" s="312"/>
      <c r="I251" s="312"/>
      <c r="J251" s="312"/>
      <c r="K251" s="312"/>
      <c r="L251" s="312"/>
      <c r="M251" s="312"/>
      <c r="N251" s="312"/>
      <c r="O251" s="312"/>
      <c r="P251" s="312"/>
      <c r="Q251" s="312"/>
    </row>
    <row r="252" ht="28.5" customHeight="1" spans="1:17">
      <c r="A252" s="284" t="s">
        <v>89</v>
      </c>
      <c r="B252" s="284"/>
      <c r="C252" s="284"/>
      <c r="D252" s="284"/>
      <c r="E252" s="284"/>
      <c r="F252" s="284"/>
      <c r="G252" s="284"/>
      <c r="H252" s="284"/>
      <c r="I252" s="284"/>
      <c r="J252" s="313"/>
      <c r="K252" s="313"/>
      <c r="L252" s="313"/>
      <c r="M252" s="313"/>
      <c r="N252" s="313"/>
      <c r="O252" s="313"/>
      <c r="P252" s="313"/>
      <c r="Q252" s="157"/>
    </row>
    <row r="253" spans="1:17">
      <c r="A253" s="65" t="s">
        <v>751</v>
      </c>
      <c r="B253" s="50" t="s">
        <v>752</v>
      </c>
      <c r="C253" s="51"/>
      <c r="D253" s="50" t="s">
        <v>753</v>
      </c>
      <c r="E253" s="51"/>
      <c r="F253" s="50" t="s">
        <v>754</v>
      </c>
      <c r="G253" s="51"/>
      <c r="H253" s="313"/>
      <c r="I253" s="313"/>
      <c r="J253" s="313"/>
      <c r="K253" s="313"/>
      <c r="L253" s="313"/>
      <c r="M253" s="313"/>
      <c r="N253" s="313"/>
      <c r="O253" s="313"/>
      <c r="P253" s="313"/>
      <c r="Q253" s="313"/>
    </row>
    <row r="254" ht="32.1" customHeight="1" spans="1:17">
      <c r="A254" s="159"/>
      <c r="B254" s="55"/>
      <c r="C254" s="56"/>
      <c r="D254" s="55"/>
      <c r="E254" s="56"/>
      <c r="F254" s="55"/>
      <c r="G254" s="56"/>
      <c r="H254" s="313"/>
      <c r="I254" s="313"/>
      <c r="J254" s="313"/>
      <c r="K254" s="313"/>
      <c r="L254" s="313"/>
      <c r="M254" s="313"/>
      <c r="N254" s="313"/>
      <c r="O254" s="313"/>
      <c r="P254" s="313"/>
      <c r="Q254" s="313"/>
    </row>
    <row r="255" spans="1:17">
      <c r="A255" s="159"/>
      <c r="B255" s="50" t="s">
        <v>506</v>
      </c>
      <c r="C255" s="51"/>
      <c r="D255" s="50" t="s">
        <v>506</v>
      </c>
      <c r="E255" s="51"/>
      <c r="F255" s="50" t="s">
        <v>506</v>
      </c>
      <c r="G255" s="51"/>
      <c r="H255" s="313"/>
      <c r="I255" s="313"/>
      <c r="J255" s="313"/>
      <c r="K255" s="313"/>
      <c r="L255" s="313"/>
      <c r="M255" s="313"/>
      <c r="N255" s="313"/>
      <c r="O255" s="313"/>
      <c r="P255" s="313"/>
      <c r="Q255" s="313"/>
    </row>
    <row r="256" ht="15" spans="1:17">
      <c r="A256" s="159"/>
      <c r="B256" s="55"/>
      <c r="C256" s="56"/>
      <c r="D256" s="55"/>
      <c r="E256" s="56"/>
      <c r="F256" s="55"/>
      <c r="G256" s="56"/>
      <c r="H256" s="313"/>
      <c r="I256" s="313"/>
      <c r="J256" s="313"/>
      <c r="K256" s="313"/>
      <c r="L256" s="313"/>
      <c r="M256" s="313"/>
      <c r="N256" s="313"/>
      <c r="O256" s="313"/>
      <c r="P256" s="313"/>
      <c r="Q256" s="313"/>
    </row>
    <row r="257" ht="64.5" spans="1:17">
      <c r="A257" s="159"/>
      <c r="B257" s="63" t="s">
        <v>755</v>
      </c>
      <c r="C257" s="63" t="s">
        <v>509</v>
      </c>
      <c r="D257" s="63" t="s">
        <v>559</v>
      </c>
      <c r="E257" s="63" t="s">
        <v>509</v>
      </c>
      <c r="F257" s="63" t="s">
        <v>559</v>
      </c>
      <c r="G257" s="63" t="s">
        <v>509</v>
      </c>
      <c r="H257" s="313"/>
      <c r="I257" s="313"/>
      <c r="J257" s="313"/>
      <c r="K257" s="313"/>
      <c r="L257" s="313"/>
      <c r="M257" s="313"/>
      <c r="N257" s="313"/>
      <c r="O257" s="313"/>
      <c r="P257" s="313"/>
      <c r="Q257" s="313"/>
    </row>
    <row r="258" ht="15" spans="1:17">
      <c r="A258" s="331"/>
      <c r="B258" s="126">
        <v>3000</v>
      </c>
      <c r="C258" s="126">
        <v>3000</v>
      </c>
      <c r="D258" s="126">
        <v>1500</v>
      </c>
      <c r="E258" s="126">
        <v>1500</v>
      </c>
      <c r="F258" s="126">
        <v>500</v>
      </c>
      <c r="G258" s="126">
        <v>500</v>
      </c>
      <c r="H258" s="313"/>
      <c r="I258" s="313"/>
      <c r="J258" s="313"/>
      <c r="K258" s="313"/>
      <c r="L258" s="313"/>
      <c r="M258" s="313"/>
      <c r="N258" s="313"/>
      <c r="O258" s="313"/>
      <c r="P258" s="313"/>
      <c r="Q258" s="313"/>
    </row>
    <row r="259" ht="28.5" customHeight="1" spans="1:17">
      <c r="A259" s="284"/>
      <c r="B259" s="284"/>
      <c r="C259" s="284"/>
      <c r="D259" s="284"/>
      <c r="E259" s="284"/>
      <c r="F259" s="284"/>
      <c r="G259" s="284"/>
      <c r="H259" s="284"/>
      <c r="I259" s="284"/>
      <c r="J259" s="313"/>
      <c r="K259" s="313"/>
      <c r="L259" s="313"/>
      <c r="M259" s="313"/>
      <c r="N259" s="313"/>
      <c r="O259" s="313"/>
      <c r="P259" s="313"/>
      <c r="Q259" s="157"/>
    </row>
    <row r="260" ht="28.5" customHeight="1" spans="1:17">
      <c r="A260" s="284" t="s">
        <v>447</v>
      </c>
      <c r="B260" s="284"/>
      <c r="C260" s="284"/>
      <c r="D260" s="284"/>
      <c r="E260" s="284"/>
      <c r="F260" s="284"/>
      <c r="G260" s="284"/>
      <c r="H260" s="284"/>
      <c r="I260" s="284"/>
      <c r="J260" s="313"/>
      <c r="K260" s="313"/>
      <c r="L260" s="313"/>
      <c r="M260" s="313"/>
      <c r="N260" s="313"/>
      <c r="O260" s="313"/>
      <c r="P260" s="313"/>
      <c r="Q260" s="157"/>
    </row>
    <row r="261" ht="28.5" customHeight="1" spans="1:17">
      <c r="A261" s="332" t="s">
        <v>756</v>
      </c>
      <c r="B261" s="333" t="s">
        <v>757</v>
      </c>
      <c r="C261" s="334"/>
      <c r="D261" s="334"/>
      <c r="E261" s="334"/>
      <c r="F261" s="334"/>
      <c r="G261" s="334"/>
      <c r="H261" s="334"/>
      <c r="I261" s="334"/>
      <c r="J261" s="334"/>
      <c r="K261" s="334"/>
      <c r="L261" s="334"/>
      <c r="M261" s="334"/>
      <c r="N261" s="334"/>
      <c r="O261" s="334"/>
      <c r="P261" s="334"/>
      <c r="Q261" s="337"/>
    </row>
    <row r="262" ht="28.5" customHeight="1" spans="1:17">
      <c r="A262" s="311"/>
      <c r="B262" s="312"/>
      <c r="C262" s="312"/>
      <c r="D262" s="312"/>
      <c r="E262" s="312"/>
      <c r="F262" s="312"/>
      <c r="G262" s="312"/>
      <c r="H262" s="312"/>
      <c r="I262" s="312"/>
      <c r="J262" s="312"/>
      <c r="K262" s="312"/>
      <c r="L262" s="312"/>
      <c r="M262" s="312"/>
      <c r="N262" s="312"/>
      <c r="O262" s="312"/>
      <c r="P262" s="312"/>
      <c r="Q262" s="312"/>
    </row>
    <row r="263" ht="28.5" customHeight="1" spans="1:17">
      <c r="A263" s="311"/>
      <c r="B263" s="312"/>
      <c r="C263" s="312"/>
      <c r="D263" s="312"/>
      <c r="E263" s="312"/>
      <c r="F263" s="312"/>
      <c r="G263" s="312"/>
      <c r="H263" s="312"/>
      <c r="I263" s="312"/>
      <c r="J263" s="312"/>
      <c r="K263" s="312"/>
      <c r="L263" s="312"/>
      <c r="M263" s="312"/>
      <c r="N263" s="312"/>
      <c r="O263" s="312"/>
      <c r="P263" s="312"/>
      <c r="Q263" s="312"/>
    </row>
    <row r="264" ht="27" customHeight="1" spans="1:17">
      <c r="A264" s="335" t="s">
        <v>758</v>
      </c>
      <c r="B264" s="335"/>
      <c r="C264" s="335"/>
      <c r="D264" s="335"/>
      <c r="E264" s="335"/>
      <c r="F264" s="335"/>
      <c r="G264" s="335"/>
      <c r="H264" s="335"/>
      <c r="I264" s="335"/>
      <c r="J264" s="335"/>
      <c r="K264" s="335"/>
      <c r="L264" s="335"/>
      <c r="M264" s="335"/>
      <c r="N264" s="335"/>
      <c r="O264" s="335"/>
      <c r="P264" s="335"/>
      <c r="Q264" s="335"/>
    </row>
    <row r="265" customHeight="1" spans="1:17">
      <c r="A265" s="309" t="s">
        <v>759</v>
      </c>
      <c r="B265" s="309"/>
      <c r="C265" s="309"/>
      <c r="D265" s="309"/>
      <c r="E265" s="309"/>
      <c r="F265" s="309"/>
      <c r="G265" s="309"/>
      <c r="H265" s="309"/>
      <c r="I265" s="309"/>
      <c r="J265" s="309"/>
      <c r="K265" s="309"/>
      <c r="L265" s="309"/>
      <c r="M265" s="309"/>
      <c r="N265" s="309"/>
      <c r="O265" s="309"/>
      <c r="P265" s="309"/>
      <c r="Q265" s="309"/>
    </row>
    <row r="266" spans="1:17">
      <c r="A266" s="336" t="s">
        <v>760</v>
      </c>
      <c r="B266" s="309"/>
      <c r="C266" s="309"/>
      <c r="D266" s="309"/>
      <c r="E266" s="309"/>
      <c r="F266" s="309"/>
      <c r="G266" s="309"/>
      <c r="H266" s="309"/>
      <c r="I266" s="309"/>
      <c r="J266" s="309"/>
      <c r="K266" s="309"/>
      <c r="L266" s="309"/>
      <c r="M266" s="309"/>
      <c r="N266" s="309"/>
      <c r="O266" s="309"/>
      <c r="P266" s="309"/>
      <c r="Q266" s="309"/>
    </row>
    <row r="267" ht="24.75" customHeight="1" spans="1:17">
      <c r="A267" s="309" t="s">
        <v>761</v>
      </c>
      <c r="B267" s="309"/>
      <c r="C267" s="309"/>
      <c r="D267" s="309"/>
      <c r="E267" s="309"/>
      <c r="F267" s="309"/>
      <c r="G267" s="309"/>
      <c r="H267" s="309"/>
      <c r="I267" s="309"/>
      <c r="J267" s="309"/>
      <c r="K267" s="309"/>
      <c r="L267" s="309"/>
      <c r="M267" s="309"/>
      <c r="N267" s="309"/>
      <c r="O267" s="309"/>
      <c r="P267" s="309"/>
      <c r="Q267" s="309"/>
    </row>
    <row r="268" customHeight="1" spans="1:17">
      <c r="A268" s="309" t="s">
        <v>762</v>
      </c>
      <c r="B268" s="309"/>
      <c r="C268" s="309"/>
      <c r="D268" s="309"/>
      <c r="E268" s="309"/>
      <c r="F268" s="309"/>
      <c r="G268" s="309"/>
      <c r="H268" s="309"/>
      <c r="I268" s="309"/>
      <c r="J268" s="309"/>
      <c r="K268" s="309"/>
      <c r="L268" s="309"/>
      <c r="M268" s="309"/>
      <c r="N268" s="309"/>
      <c r="O268" s="309"/>
      <c r="P268" s="309"/>
      <c r="Q268" s="309"/>
    </row>
    <row r="269" customHeight="1"/>
    <row r="270" s="42" customFormat="1" customHeight="1" spans="1:17">
      <c r="A270"/>
      <c r="B270"/>
      <c r="C270"/>
      <c r="D270"/>
      <c r="E270"/>
      <c r="F270"/>
      <c r="G270"/>
      <c r="H270"/>
      <c r="I270"/>
      <c r="J270"/>
      <c r="K270"/>
      <c r="L270"/>
      <c r="M270"/>
      <c r="N270"/>
      <c r="O270"/>
      <c r="P270"/>
      <c r="Q270"/>
    </row>
    <row r="271" customHeight="1"/>
    <row r="272" customHeight="1"/>
  </sheetData>
  <mergeCells count="389">
    <mergeCell ref="A1:I1"/>
    <mergeCell ref="A27:I27"/>
    <mergeCell ref="B35:C35"/>
    <mergeCell ref="D35:E35"/>
    <mergeCell ref="F35:G35"/>
    <mergeCell ref="H35:I35"/>
    <mergeCell ref="A45:H45"/>
    <mergeCell ref="A46:H46"/>
    <mergeCell ref="A49:I49"/>
    <mergeCell ref="A56:I56"/>
    <mergeCell ref="B70:C70"/>
    <mergeCell ref="D70:F70"/>
    <mergeCell ref="G70:H70"/>
    <mergeCell ref="I70:J70"/>
    <mergeCell ref="E71:F71"/>
    <mergeCell ref="G71:H71"/>
    <mergeCell ref="I71:J71"/>
    <mergeCell ref="E72:F72"/>
    <mergeCell ref="G72:H72"/>
    <mergeCell ref="I72:J72"/>
    <mergeCell ref="A78:I78"/>
    <mergeCell ref="A125:I125"/>
    <mergeCell ref="A138:E138"/>
    <mergeCell ref="B139:E139"/>
    <mergeCell ref="B140:C140"/>
    <mergeCell ref="A179:F179"/>
    <mergeCell ref="A180:F180"/>
    <mergeCell ref="A182:L182"/>
    <mergeCell ref="B183:L183"/>
    <mergeCell ref="B184:L184"/>
    <mergeCell ref="B185:L185"/>
    <mergeCell ref="B186:L186"/>
    <mergeCell ref="B187:L187"/>
    <mergeCell ref="B188:L188"/>
    <mergeCell ref="B189:L189"/>
    <mergeCell ref="B190:L190"/>
    <mergeCell ref="B191:L191"/>
    <mergeCell ref="B192:L192"/>
    <mergeCell ref="B193:L193"/>
    <mergeCell ref="B194:L194"/>
    <mergeCell ref="B195:L195"/>
    <mergeCell ref="B196:L196"/>
    <mergeCell ref="B197:L197"/>
    <mergeCell ref="B198:L198"/>
    <mergeCell ref="B199:L199"/>
    <mergeCell ref="A201:Q201"/>
    <mergeCell ref="A202:Q202"/>
    <mergeCell ref="A203:Q203"/>
    <mergeCell ref="A204:I204"/>
    <mergeCell ref="A206:I206"/>
    <mergeCell ref="A215:P215"/>
    <mergeCell ref="A216:I216"/>
    <mergeCell ref="B217:D217"/>
    <mergeCell ref="E217:I217"/>
    <mergeCell ref="B218:D218"/>
    <mergeCell ref="E218:I218"/>
    <mergeCell ref="E219:F219"/>
    <mergeCell ref="G219:H219"/>
    <mergeCell ref="E220:F220"/>
    <mergeCell ref="G220:H220"/>
    <mergeCell ref="E221:F221"/>
    <mergeCell ref="G221:H221"/>
    <mergeCell ref="E222:F222"/>
    <mergeCell ref="G222:H222"/>
    <mergeCell ref="E223:F223"/>
    <mergeCell ref="G223:H223"/>
    <mergeCell ref="E224:F224"/>
    <mergeCell ref="G224:H224"/>
    <mergeCell ref="A225:I225"/>
    <mergeCell ref="B226:Q226"/>
    <mergeCell ref="B227:Q227"/>
    <mergeCell ref="B228:Q228"/>
    <mergeCell ref="B229:Q229"/>
    <mergeCell ref="B233:Q233"/>
    <mergeCell ref="B234:Q234"/>
    <mergeCell ref="B235:Q235"/>
    <mergeCell ref="B236:Q236"/>
    <mergeCell ref="A238:I238"/>
    <mergeCell ref="B239:Q239"/>
    <mergeCell ref="B240:Q240"/>
    <mergeCell ref="B241:Q241"/>
    <mergeCell ref="B242:Q242"/>
    <mergeCell ref="B243:Q243"/>
    <mergeCell ref="B244:Q244"/>
    <mergeCell ref="B245:Q245"/>
    <mergeCell ref="B246:Q246"/>
    <mergeCell ref="B247:Q247"/>
    <mergeCell ref="A248:I248"/>
    <mergeCell ref="B249:Q249"/>
    <mergeCell ref="B250:Q250"/>
    <mergeCell ref="B251:Q251"/>
    <mergeCell ref="A252:I252"/>
    <mergeCell ref="A260:I260"/>
    <mergeCell ref="B261:Q261"/>
    <mergeCell ref="B262:Q262"/>
    <mergeCell ref="B263:Q263"/>
    <mergeCell ref="A264:Q264"/>
    <mergeCell ref="A265:Q265"/>
    <mergeCell ref="A267:Q267"/>
    <mergeCell ref="A268:Q268"/>
    <mergeCell ref="A2:A6"/>
    <mergeCell ref="A7:A8"/>
    <mergeCell ref="A9:A10"/>
    <mergeCell ref="A11:A12"/>
    <mergeCell ref="A13:A14"/>
    <mergeCell ref="A15:A16"/>
    <mergeCell ref="A17:A18"/>
    <mergeCell ref="A19:A20"/>
    <mergeCell ref="A21:A22"/>
    <mergeCell ref="A23:A24"/>
    <mergeCell ref="A25:A26"/>
    <mergeCell ref="A28:A32"/>
    <mergeCell ref="A35:A39"/>
    <mergeCell ref="A50:A54"/>
    <mergeCell ref="A57:A61"/>
    <mergeCell ref="A63:A67"/>
    <mergeCell ref="A68:A69"/>
    <mergeCell ref="A70:A73"/>
    <mergeCell ref="A74:A76"/>
    <mergeCell ref="A79: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6:A128"/>
    <mergeCell ref="A139:A141"/>
    <mergeCell ref="A142:A143"/>
    <mergeCell ref="A144:A145"/>
    <mergeCell ref="A146:A147"/>
    <mergeCell ref="A148:A149"/>
    <mergeCell ref="A150:A151"/>
    <mergeCell ref="A152:A153"/>
    <mergeCell ref="A154:A155"/>
    <mergeCell ref="A156:A157"/>
    <mergeCell ref="A158:A159"/>
    <mergeCell ref="A160:A161"/>
    <mergeCell ref="A168:A169"/>
    <mergeCell ref="A170:A171"/>
    <mergeCell ref="A174:A175"/>
    <mergeCell ref="A176:A177"/>
    <mergeCell ref="A183:A184"/>
    <mergeCell ref="A185:A186"/>
    <mergeCell ref="A187:A188"/>
    <mergeCell ref="A189:A190"/>
    <mergeCell ref="A191:A193"/>
    <mergeCell ref="A194:A196"/>
    <mergeCell ref="A197:A199"/>
    <mergeCell ref="A207:A211"/>
    <mergeCell ref="A212:A213"/>
    <mergeCell ref="A217:A219"/>
    <mergeCell ref="A253:A258"/>
    <mergeCell ref="B4:B6"/>
    <mergeCell ref="B7:B8"/>
    <mergeCell ref="B9:B10"/>
    <mergeCell ref="B11:B12"/>
    <mergeCell ref="B13:B14"/>
    <mergeCell ref="B15:B16"/>
    <mergeCell ref="B17:B18"/>
    <mergeCell ref="B19:B20"/>
    <mergeCell ref="B21:B22"/>
    <mergeCell ref="B23:B24"/>
    <mergeCell ref="B25:B26"/>
    <mergeCell ref="B30:B32"/>
    <mergeCell ref="B52:B54"/>
    <mergeCell ref="B59:B61"/>
    <mergeCell ref="B65:B67"/>
    <mergeCell ref="B68:B69"/>
    <mergeCell ref="B71:B73"/>
    <mergeCell ref="B74:B76"/>
    <mergeCell ref="B81:B83"/>
    <mergeCell ref="B126:B127"/>
    <mergeCell ref="B209:B211"/>
    <mergeCell ref="C4:C5"/>
    <mergeCell ref="C7:C8"/>
    <mergeCell ref="C9:C10"/>
    <mergeCell ref="C11:C12"/>
    <mergeCell ref="C13:C14"/>
    <mergeCell ref="C15:C16"/>
    <mergeCell ref="C17:C18"/>
    <mergeCell ref="C19:C20"/>
    <mergeCell ref="C21:C22"/>
    <mergeCell ref="C23:C24"/>
    <mergeCell ref="C25:C26"/>
    <mergeCell ref="C30:C31"/>
    <mergeCell ref="C36:C37"/>
    <mergeCell ref="C52:C53"/>
    <mergeCell ref="C59:C60"/>
    <mergeCell ref="C65:C66"/>
    <mergeCell ref="C68:C69"/>
    <mergeCell ref="C71:C72"/>
    <mergeCell ref="C74:C76"/>
    <mergeCell ref="C81:C82"/>
    <mergeCell ref="C126:C127"/>
    <mergeCell ref="C209:C210"/>
    <mergeCell ref="D4:D6"/>
    <mergeCell ref="D38:D39"/>
    <mergeCell ref="D65:D67"/>
    <mergeCell ref="D71:D73"/>
    <mergeCell ref="D79:D82"/>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4:D115"/>
    <mergeCell ref="D116:D117"/>
    <mergeCell ref="D118:D119"/>
    <mergeCell ref="D126:D127"/>
    <mergeCell ref="D140:D141"/>
    <mergeCell ref="D142:D143"/>
    <mergeCell ref="D144:D145"/>
    <mergeCell ref="D146:D147"/>
    <mergeCell ref="D148:D149"/>
    <mergeCell ref="D150:D151"/>
    <mergeCell ref="D152:D153"/>
    <mergeCell ref="D154:D155"/>
    <mergeCell ref="D156:D157"/>
    <mergeCell ref="D158:D159"/>
    <mergeCell ref="D160:D161"/>
    <mergeCell ref="D168:D169"/>
    <mergeCell ref="D170:D171"/>
    <mergeCell ref="D174:D175"/>
    <mergeCell ref="D176:D177"/>
    <mergeCell ref="D207:D210"/>
    <mergeCell ref="D212:D213"/>
    <mergeCell ref="E38:E39"/>
    <mergeCell ref="E74:E75"/>
    <mergeCell ref="E79:E82"/>
    <mergeCell ref="E84:E85"/>
    <mergeCell ref="E86:E87"/>
    <mergeCell ref="E88:E89"/>
    <mergeCell ref="E90:E91"/>
    <mergeCell ref="E92:E93"/>
    <mergeCell ref="E94:E95"/>
    <mergeCell ref="E96:E97"/>
    <mergeCell ref="E98:E99"/>
    <mergeCell ref="E100:E101"/>
    <mergeCell ref="E102:E103"/>
    <mergeCell ref="E104:E105"/>
    <mergeCell ref="E106:E107"/>
    <mergeCell ref="E108:E109"/>
    <mergeCell ref="E110:E111"/>
    <mergeCell ref="E112:E113"/>
    <mergeCell ref="E114:E115"/>
    <mergeCell ref="E116:E117"/>
    <mergeCell ref="E118:E119"/>
    <mergeCell ref="E126:E127"/>
    <mergeCell ref="E140:E141"/>
    <mergeCell ref="E142:E143"/>
    <mergeCell ref="E144:E145"/>
    <mergeCell ref="E146:E147"/>
    <mergeCell ref="E148:E149"/>
    <mergeCell ref="E150:E151"/>
    <mergeCell ref="E152:E153"/>
    <mergeCell ref="E154:E155"/>
    <mergeCell ref="E156:E157"/>
    <mergeCell ref="E158:E159"/>
    <mergeCell ref="E160:E161"/>
    <mergeCell ref="E168:E169"/>
    <mergeCell ref="E170:E171"/>
    <mergeCell ref="E174:E175"/>
    <mergeCell ref="E176:E177"/>
    <mergeCell ref="E207:E210"/>
    <mergeCell ref="E212:E213"/>
    <mergeCell ref="F38:F39"/>
    <mergeCell ref="F74:F75"/>
    <mergeCell ref="G7:G8"/>
    <mergeCell ref="G9:G10"/>
    <mergeCell ref="G11:G12"/>
    <mergeCell ref="G13:G14"/>
    <mergeCell ref="G15:G16"/>
    <mergeCell ref="G17:G18"/>
    <mergeCell ref="G19:G20"/>
    <mergeCell ref="G21:G22"/>
    <mergeCell ref="G23:G24"/>
    <mergeCell ref="G25:G26"/>
    <mergeCell ref="G38:G39"/>
    <mergeCell ref="G68:G69"/>
    <mergeCell ref="G74:G76"/>
    <mergeCell ref="H7:H8"/>
    <mergeCell ref="H9:H10"/>
    <mergeCell ref="H11:H12"/>
    <mergeCell ref="H13:H14"/>
    <mergeCell ref="H15:H16"/>
    <mergeCell ref="H17:H18"/>
    <mergeCell ref="H19:H20"/>
    <mergeCell ref="H21:H22"/>
    <mergeCell ref="H23:H24"/>
    <mergeCell ref="H25:H26"/>
    <mergeCell ref="H38:H39"/>
    <mergeCell ref="H68:H69"/>
    <mergeCell ref="H74:H76"/>
    <mergeCell ref="I7:I8"/>
    <mergeCell ref="I9:I10"/>
    <mergeCell ref="I11:I12"/>
    <mergeCell ref="I13:I14"/>
    <mergeCell ref="I15:I16"/>
    <mergeCell ref="I17:I18"/>
    <mergeCell ref="I19:I20"/>
    <mergeCell ref="I21:I22"/>
    <mergeCell ref="I23:I24"/>
    <mergeCell ref="I25:I26"/>
    <mergeCell ref="I38:I39"/>
    <mergeCell ref="I68:I69"/>
    <mergeCell ref="I74:I76"/>
    <mergeCell ref="J7:J8"/>
    <mergeCell ref="J9:J10"/>
    <mergeCell ref="J11:J12"/>
    <mergeCell ref="J13:J14"/>
    <mergeCell ref="J15:J16"/>
    <mergeCell ref="J17:J18"/>
    <mergeCell ref="J19:J20"/>
    <mergeCell ref="J21:J22"/>
    <mergeCell ref="J23:J24"/>
    <mergeCell ref="J25:J26"/>
    <mergeCell ref="J68:J69"/>
    <mergeCell ref="J74:J76"/>
    <mergeCell ref="B2:C3"/>
    <mergeCell ref="G2:H3"/>
    <mergeCell ref="I2:J3"/>
    <mergeCell ref="A122:I124"/>
    <mergeCell ref="A120:I121"/>
    <mergeCell ref="B79:C80"/>
    <mergeCell ref="B57:C58"/>
    <mergeCell ref="D57:E58"/>
    <mergeCell ref="F57:G58"/>
    <mergeCell ref="H57:I58"/>
    <mergeCell ref="D63:F64"/>
    <mergeCell ref="B63:C64"/>
    <mergeCell ref="B28:C29"/>
    <mergeCell ref="D28:E29"/>
    <mergeCell ref="F28:G29"/>
    <mergeCell ref="H28:I29"/>
    <mergeCell ref="D59:E60"/>
    <mergeCell ref="F59:G60"/>
    <mergeCell ref="H59:I60"/>
    <mergeCell ref="E65:F66"/>
    <mergeCell ref="G65:H66"/>
    <mergeCell ref="I65:J66"/>
    <mergeCell ref="G63:H64"/>
    <mergeCell ref="I63:J64"/>
    <mergeCell ref="D52:E53"/>
    <mergeCell ref="F52:G53"/>
    <mergeCell ref="H52:I53"/>
    <mergeCell ref="D2:F3"/>
    <mergeCell ref="B50:C51"/>
    <mergeCell ref="D50:E51"/>
    <mergeCell ref="F50:G51"/>
    <mergeCell ref="H50:I51"/>
    <mergeCell ref="D30:E31"/>
    <mergeCell ref="F30:G31"/>
    <mergeCell ref="H30:I31"/>
    <mergeCell ref="D36:E37"/>
    <mergeCell ref="F36:G37"/>
    <mergeCell ref="H36:I37"/>
    <mergeCell ref="E4:F5"/>
    <mergeCell ref="G4:H5"/>
    <mergeCell ref="I4:J5"/>
    <mergeCell ref="B207:C208"/>
    <mergeCell ref="B230:Q232"/>
    <mergeCell ref="B253:C254"/>
    <mergeCell ref="D253:E254"/>
    <mergeCell ref="F253:G254"/>
    <mergeCell ref="B255:C256"/>
    <mergeCell ref="D255:E256"/>
    <mergeCell ref="F255:G256"/>
  </mergeCells>
  <pageMargins left="0.747916666666667" right="0.747916666666667" top="0.984027777777778" bottom="0.984027777777778" header="0.511805555555556" footer="0.5118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26"/>
  <sheetViews>
    <sheetView workbookViewId="0">
      <selection activeCell="B27" sqref="B27"/>
    </sheetView>
  </sheetViews>
  <sheetFormatPr defaultColWidth="9" defaultRowHeight="14.25" outlineLevelCol="4"/>
  <cols>
    <col min="2" max="2" width="24" customWidth="1"/>
    <col min="3" max="3" width="11.5" customWidth="1"/>
    <col min="4" max="4" width="45.625" customWidth="1"/>
    <col min="5" max="5" width="69.5" customWidth="1"/>
  </cols>
  <sheetData>
    <row r="1" ht="15.75" spans="1:5">
      <c r="A1" s="1" t="s">
        <v>1</v>
      </c>
      <c r="B1" s="2" t="s">
        <v>763</v>
      </c>
      <c r="C1" s="2" t="s">
        <v>637</v>
      </c>
      <c r="D1" s="2" t="s">
        <v>764</v>
      </c>
      <c r="E1" s="3" t="s">
        <v>765</v>
      </c>
    </row>
    <row r="2" ht="15.75" spans="1:5">
      <c r="A2" s="1" t="s">
        <v>343</v>
      </c>
      <c r="B2" s="4" t="s">
        <v>766</v>
      </c>
      <c r="C2" s="4" t="s">
        <v>86</v>
      </c>
      <c r="D2" s="5">
        <v>2111</v>
      </c>
      <c r="E2" s="6">
        <v>2000</v>
      </c>
    </row>
    <row r="3" ht="15" spans="1:5">
      <c r="A3" s="1" t="s">
        <v>394</v>
      </c>
      <c r="B3" s="7" t="s">
        <v>767</v>
      </c>
      <c r="C3" s="7" t="s">
        <v>265</v>
      </c>
      <c r="D3" s="8" t="s">
        <v>768</v>
      </c>
      <c r="E3" s="9">
        <v>100</v>
      </c>
    </row>
    <row r="4" ht="28.5" spans="1:5">
      <c r="A4" s="10"/>
      <c r="B4" s="11" t="s">
        <v>769</v>
      </c>
      <c r="C4" s="12" t="s">
        <v>414</v>
      </c>
      <c r="D4" s="13" t="s">
        <v>770</v>
      </c>
      <c r="E4" s="14">
        <v>20</v>
      </c>
    </row>
    <row r="5" spans="1:5">
      <c r="A5" s="10"/>
      <c r="B5" s="11" t="s">
        <v>771</v>
      </c>
      <c r="C5" s="11" t="s">
        <v>265</v>
      </c>
      <c r="D5" s="15" t="s">
        <v>768</v>
      </c>
      <c r="E5" s="16">
        <v>300</v>
      </c>
    </row>
    <row r="6" spans="1:5">
      <c r="A6" s="10"/>
      <c r="B6" s="11" t="s">
        <v>772</v>
      </c>
      <c r="C6" s="11" t="s">
        <v>651</v>
      </c>
      <c r="D6" s="15" t="s">
        <v>773</v>
      </c>
      <c r="E6" s="16">
        <v>1000</v>
      </c>
    </row>
    <row r="7" spans="1:5">
      <c r="A7" s="10"/>
      <c r="B7" s="11" t="s">
        <v>774</v>
      </c>
      <c r="C7" s="11" t="s">
        <v>664</v>
      </c>
      <c r="D7" s="15">
        <v>2201</v>
      </c>
      <c r="E7" s="16">
        <v>500</v>
      </c>
    </row>
    <row r="8" spans="1:5">
      <c r="A8" s="10"/>
      <c r="B8" s="17" t="s">
        <v>774</v>
      </c>
      <c r="C8" s="17" t="s">
        <v>667</v>
      </c>
      <c r="D8" s="18">
        <v>2201</v>
      </c>
      <c r="E8" s="19">
        <v>1000</v>
      </c>
    </row>
    <row r="9" ht="15" spans="1:5">
      <c r="A9" s="10"/>
      <c r="B9" s="17" t="s">
        <v>775</v>
      </c>
      <c r="C9" s="17" t="s">
        <v>652</v>
      </c>
      <c r="D9" s="18" t="s">
        <v>776</v>
      </c>
      <c r="E9" s="19">
        <v>500</v>
      </c>
    </row>
    <row r="10" ht="15" spans="1:5">
      <c r="A10" s="1" t="s">
        <v>368</v>
      </c>
      <c r="B10" s="7" t="s">
        <v>777</v>
      </c>
      <c r="C10" s="7" t="s">
        <v>372</v>
      </c>
      <c r="D10" s="8" t="s">
        <v>778</v>
      </c>
      <c r="E10" s="9">
        <v>2000</v>
      </c>
    </row>
    <row r="11" spans="1:5">
      <c r="A11" s="10"/>
      <c r="B11" s="20" t="s">
        <v>779</v>
      </c>
      <c r="C11" s="20" t="s">
        <v>607</v>
      </c>
      <c r="D11" s="21" t="s">
        <v>778</v>
      </c>
      <c r="E11" s="22">
        <v>50</v>
      </c>
    </row>
    <row r="12" spans="1:5">
      <c r="A12" s="10"/>
      <c r="B12" s="11" t="s">
        <v>779</v>
      </c>
      <c r="C12" s="11" t="s">
        <v>604</v>
      </c>
      <c r="D12" s="15" t="s">
        <v>778</v>
      </c>
      <c r="E12" s="16">
        <v>50</v>
      </c>
    </row>
    <row r="13" spans="1:5">
      <c r="A13" s="10"/>
      <c r="B13" s="11" t="s">
        <v>780</v>
      </c>
      <c r="C13" s="11" t="s">
        <v>193</v>
      </c>
      <c r="D13" s="15" t="s">
        <v>778</v>
      </c>
      <c r="E13" s="16" t="s">
        <v>781</v>
      </c>
    </row>
    <row r="14" spans="1:5">
      <c r="A14" s="10"/>
      <c r="B14" s="11" t="s">
        <v>782</v>
      </c>
      <c r="C14" s="11" t="s">
        <v>601</v>
      </c>
      <c r="D14" s="15" t="s">
        <v>778</v>
      </c>
      <c r="E14" s="16" t="s">
        <v>783</v>
      </c>
    </row>
    <row r="15" spans="1:5">
      <c r="A15" s="10"/>
      <c r="B15" s="11" t="s">
        <v>784</v>
      </c>
      <c r="C15" s="11" t="s">
        <v>376</v>
      </c>
      <c r="D15" s="15" t="s">
        <v>785</v>
      </c>
      <c r="E15" s="16">
        <v>10000</v>
      </c>
    </row>
    <row r="16" ht="15" spans="1:5">
      <c r="A16" s="10"/>
      <c r="B16" s="23" t="s">
        <v>786</v>
      </c>
      <c r="C16" s="23" t="s">
        <v>652</v>
      </c>
      <c r="D16" s="24">
        <v>2205</v>
      </c>
      <c r="E16" s="25">
        <v>1000</v>
      </c>
    </row>
    <row r="17" ht="15" spans="1:5">
      <c r="A17" s="1" t="s">
        <v>421</v>
      </c>
      <c r="B17" s="26" t="s">
        <v>787</v>
      </c>
      <c r="C17" s="27" t="s">
        <v>788</v>
      </c>
      <c r="D17" s="8" t="s">
        <v>789</v>
      </c>
      <c r="E17" s="9">
        <v>200</v>
      </c>
    </row>
    <row r="18" spans="1:5">
      <c r="A18" s="10"/>
      <c r="B18" s="28"/>
      <c r="C18" s="28"/>
      <c r="D18" s="15" t="s">
        <v>790</v>
      </c>
      <c r="E18" s="16">
        <v>100</v>
      </c>
    </row>
    <row r="19" spans="1:5">
      <c r="A19" s="10"/>
      <c r="B19" s="29"/>
      <c r="C19" s="29"/>
      <c r="D19" s="15" t="s">
        <v>791</v>
      </c>
      <c r="E19" s="16">
        <v>30</v>
      </c>
    </row>
    <row r="20" spans="1:5">
      <c r="A20" s="10"/>
      <c r="B20" s="28" t="s">
        <v>787</v>
      </c>
      <c r="C20" s="11" t="s">
        <v>792</v>
      </c>
      <c r="D20" s="11" t="s">
        <v>793</v>
      </c>
      <c r="E20" s="16">
        <v>500</v>
      </c>
    </row>
    <row r="21" ht="15" spans="1:5">
      <c r="A21" s="30"/>
      <c r="B21" s="31"/>
      <c r="C21" s="31"/>
      <c r="D21" s="31"/>
      <c r="E21" s="32"/>
    </row>
    <row r="22" ht="15" spans="1:5">
      <c r="A22" s="1" t="s">
        <v>447</v>
      </c>
      <c r="B22" s="33" t="s">
        <v>794</v>
      </c>
      <c r="C22" s="34" t="s">
        <v>312</v>
      </c>
      <c r="D22" s="35" t="s">
        <v>778</v>
      </c>
      <c r="E22" s="36">
        <v>3000</v>
      </c>
    </row>
    <row r="23" ht="15" spans="1:5">
      <c r="A23" s="30"/>
      <c r="B23" s="31"/>
      <c r="C23" s="31"/>
      <c r="D23" s="31"/>
      <c r="E23" s="32"/>
    </row>
    <row r="24" ht="21" spans="2:4">
      <c r="B24" s="37"/>
      <c r="D24" s="38"/>
    </row>
    <row r="25" ht="20.25" spans="2:4">
      <c r="B25" s="37" t="s">
        <v>795</v>
      </c>
      <c r="D25" s="38"/>
    </row>
    <row r="26" spans="2:2">
      <c r="B26" s="37" t="s">
        <v>796</v>
      </c>
    </row>
  </sheetData>
  <mergeCells count="6">
    <mergeCell ref="A3:A9"/>
    <mergeCell ref="A10:A16"/>
    <mergeCell ref="A17:A21"/>
    <mergeCell ref="A22:A23"/>
    <mergeCell ref="B17:B19"/>
    <mergeCell ref="C17:C19"/>
  </mergeCells>
  <conditionalFormatting sqref="B2">
    <cfRule type="expression" dxfId="1" priority="97">
      <formula>"MOD(COUNTA($B$3:$U$87),2)"</formula>
    </cfRule>
  </conditionalFormatting>
  <conditionalFormatting sqref="B3">
    <cfRule type="expression" dxfId="1" priority="48">
      <formula>"MOD(COUNTA($B$3:$U$87),2)"</formula>
    </cfRule>
  </conditionalFormatting>
  <conditionalFormatting sqref="B4">
    <cfRule type="expression" dxfId="1" priority="96">
      <formula>"MOD(COUNTA($B$3:$U$87),2)"</formula>
    </cfRule>
  </conditionalFormatting>
  <conditionalFormatting sqref="C4">
    <cfRule type="expression" dxfId="1" priority="88">
      <formula>"MOD(COUNTA($B$3:$U$87),2)"</formula>
    </cfRule>
  </conditionalFormatting>
  <conditionalFormatting sqref="D4">
    <cfRule type="expression" dxfId="1" priority="80">
      <formula>"MOD(COUNTA($B$3:$U$87),2)"</formula>
    </cfRule>
  </conditionalFormatting>
  <conditionalFormatting sqref="E4">
    <cfRule type="expression" dxfId="1" priority="72">
      <formula>"MOD(COUNTA($B$3:$U$87),2)"</formula>
    </cfRule>
  </conditionalFormatting>
  <conditionalFormatting sqref="B5">
    <cfRule type="expression" dxfId="1" priority="95">
      <formula>"MOD(COUNTA($B$3:$U$87),2)"</formula>
    </cfRule>
  </conditionalFormatting>
  <conditionalFormatting sqref="C5">
    <cfRule type="expression" dxfId="1" priority="87">
      <formula>"MOD(COUNTA($B$3:$U$87),2)"</formula>
    </cfRule>
  </conditionalFormatting>
  <conditionalFormatting sqref="D5">
    <cfRule type="expression" dxfId="1" priority="79">
      <formula>"MOD(COUNTA($B$3:$U$87),2)"</formula>
    </cfRule>
  </conditionalFormatting>
  <conditionalFormatting sqref="E5">
    <cfRule type="expression" dxfId="1" priority="71">
      <formula>"MOD(COUNTA($B$3:$U$87),2)"</formula>
    </cfRule>
  </conditionalFormatting>
  <conditionalFormatting sqref="B6">
    <cfRule type="expression" dxfId="1" priority="94">
      <formula>"MOD(COUNTA($B$3:$U$87),2)"</formula>
    </cfRule>
  </conditionalFormatting>
  <conditionalFormatting sqref="C6">
    <cfRule type="expression" dxfId="1" priority="86">
      <formula>"MOD(COUNTA($B$3:$U$87),2)"</formula>
    </cfRule>
  </conditionalFormatting>
  <conditionalFormatting sqref="D6">
    <cfRule type="expression" dxfId="1" priority="78">
      <formula>"MOD(COUNTA($B$3:$U$87),2)"</formula>
    </cfRule>
  </conditionalFormatting>
  <conditionalFormatting sqref="E6">
    <cfRule type="expression" dxfId="1" priority="70">
      <formula>"MOD(COUNTA($B$3:$U$87),2)"</formula>
    </cfRule>
  </conditionalFormatting>
  <conditionalFormatting sqref="B7">
    <cfRule type="expression" dxfId="1" priority="93">
      <formula>"MOD(COUNTA($B$3:$U$87),2)"</formula>
    </cfRule>
  </conditionalFormatting>
  <conditionalFormatting sqref="C7">
    <cfRule type="expression" dxfId="1" priority="85">
      <formula>"MOD(COUNTA($B$3:$U$87),2)"</formula>
    </cfRule>
  </conditionalFormatting>
  <conditionalFormatting sqref="D7">
    <cfRule type="expression" dxfId="1" priority="77">
      <formula>"MOD(COUNTA($B$3:$U$87),2)"</formula>
    </cfRule>
  </conditionalFormatting>
  <conditionalFormatting sqref="E7">
    <cfRule type="expression" dxfId="1" priority="69">
      <formula>"MOD(COUNTA($B$3:$U$87),2)"</formula>
    </cfRule>
  </conditionalFormatting>
  <conditionalFormatting sqref="B8">
    <cfRule type="expression" dxfId="1" priority="27">
      <formula>"MOD(COUNTA($B$3:$U$87),2)"</formula>
    </cfRule>
  </conditionalFormatting>
  <conditionalFormatting sqref="C8">
    <cfRule type="expression" dxfId="1" priority="26">
      <formula>"MOD(COUNTA($B$3:$U$87),2)"</formula>
    </cfRule>
  </conditionalFormatting>
  <conditionalFormatting sqref="D8">
    <cfRule type="expression" dxfId="1" priority="25">
      <formula>"MOD(COUNTA($B$3:$U$87),2)"</formula>
    </cfRule>
  </conditionalFormatting>
  <conditionalFormatting sqref="E8">
    <cfRule type="expression" dxfId="1" priority="24">
      <formula>"MOD(COUNTA($B$3:$U$87),2)"</formula>
    </cfRule>
  </conditionalFormatting>
  <conditionalFormatting sqref="B9">
    <cfRule type="expression" dxfId="1" priority="23">
      <formula>"MOD(COUNTA($B$3:$U$87),2)"</formula>
    </cfRule>
  </conditionalFormatting>
  <conditionalFormatting sqref="C9">
    <cfRule type="expression" dxfId="1" priority="22">
      <formula>"MOD(COUNTA($B$3:$U$87),2)"</formula>
    </cfRule>
  </conditionalFormatting>
  <conditionalFormatting sqref="D9">
    <cfRule type="expression" dxfId="1" priority="21">
      <formula>"MOD(COUNTA($B$3:$U$87),2)"</formula>
    </cfRule>
  </conditionalFormatting>
  <conditionalFormatting sqref="E9">
    <cfRule type="expression" dxfId="1" priority="20">
      <formula>"MOD(COUNTA($B$3:$U$87),2)"</formula>
    </cfRule>
  </conditionalFormatting>
  <conditionalFormatting sqref="B12">
    <cfRule type="expression" dxfId="1" priority="90">
      <formula>"MOD(COUNTA($B$3:$U$87),2)"</formula>
    </cfRule>
  </conditionalFormatting>
  <conditionalFormatting sqref="C12">
    <cfRule type="expression" dxfId="1" priority="82">
      <formula>"MOD(COUNTA($B$3:$U$87),2)"</formula>
    </cfRule>
  </conditionalFormatting>
  <conditionalFormatting sqref="D12">
    <cfRule type="expression" dxfId="1" priority="74">
      <formula>"MOD(COUNTA($B$3:$U$87),2)"</formula>
    </cfRule>
  </conditionalFormatting>
  <conditionalFormatting sqref="E12">
    <cfRule type="expression" dxfId="1" priority="66">
      <formula>"MOD(COUNTA($B$3:$U$87),2)"</formula>
    </cfRule>
  </conditionalFormatting>
  <conditionalFormatting sqref="B13">
    <cfRule type="expression" dxfId="1" priority="43">
      <formula>"MOD(COUNTA($B$3:$U$87),2)"</formula>
    </cfRule>
  </conditionalFormatting>
  <conditionalFormatting sqref="C13">
    <cfRule type="expression" dxfId="1" priority="42">
      <formula>"MOD(COUNTA($B$3:$U$87),2)"</formula>
    </cfRule>
  </conditionalFormatting>
  <conditionalFormatting sqref="D13">
    <cfRule type="expression" dxfId="1" priority="41">
      <formula>"MOD(COUNTA($B$3:$U$87),2)"</formula>
    </cfRule>
  </conditionalFormatting>
  <conditionalFormatting sqref="E13">
    <cfRule type="expression" dxfId="1" priority="40">
      <formula>"MOD(COUNTA($B$3:$U$87),2)"</formula>
    </cfRule>
  </conditionalFormatting>
  <conditionalFormatting sqref="B14">
    <cfRule type="expression" dxfId="1" priority="39">
      <formula>"MOD(COUNTA($B$3:$U$87),2)"</formula>
    </cfRule>
  </conditionalFormatting>
  <conditionalFormatting sqref="C14">
    <cfRule type="expression" dxfId="1" priority="38">
      <formula>"MOD(COUNTA($B$3:$U$87),2)"</formula>
    </cfRule>
  </conditionalFormatting>
  <conditionalFormatting sqref="D14">
    <cfRule type="expression" dxfId="1" priority="37">
      <formula>"MOD(COUNTA($B$3:$U$87),2)"</formula>
    </cfRule>
  </conditionalFormatting>
  <conditionalFormatting sqref="E14">
    <cfRule type="expression" dxfId="1" priority="19">
      <formula>"MOD(COUNTA($B$3:$U$87),2)"</formula>
    </cfRule>
  </conditionalFormatting>
  <conditionalFormatting sqref="B15">
    <cfRule type="expression" dxfId="1" priority="35">
      <formula>"MOD(COUNTA($B$3:$U$87),2)"</formula>
    </cfRule>
  </conditionalFormatting>
  <conditionalFormatting sqref="C15">
    <cfRule type="expression" dxfId="1" priority="34">
      <formula>"MOD(COUNTA($B$3:$U$87),2)"</formula>
    </cfRule>
  </conditionalFormatting>
  <conditionalFormatting sqref="D15">
    <cfRule type="expression" dxfId="1" priority="33">
      <formula>"MOD(COUNTA($B$3:$U$87),2)"</formula>
    </cfRule>
  </conditionalFormatting>
  <conditionalFormatting sqref="E15">
    <cfRule type="expression" dxfId="1" priority="32">
      <formula>"MOD(COUNTA($B$3:$U$87),2)"</formula>
    </cfRule>
  </conditionalFormatting>
  <conditionalFormatting sqref="B16">
    <cfRule type="expression" dxfId="1" priority="31">
      <formula>"MOD(COUNTA($B$3:$U$87),2)"</formula>
    </cfRule>
  </conditionalFormatting>
  <conditionalFormatting sqref="C16">
    <cfRule type="expression" dxfId="1" priority="30">
      <formula>"MOD(COUNTA($B$3:$U$87),2)"</formula>
    </cfRule>
  </conditionalFormatting>
  <conditionalFormatting sqref="D16">
    <cfRule type="expression" dxfId="1" priority="29">
      <formula>"MOD(COUNTA($B$3:$U$87),2)"</formula>
    </cfRule>
  </conditionalFormatting>
  <conditionalFormatting sqref="E16">
    <cfRule type="expression" dxfId="1" priority="28">
      <formula>"MOD(COUNTA($B$3:$U$87),2)"</formula>
    </cfRule>
  </conditionalFormatting>
  <conditionalFormatting sqref="B17">
    <cfRule type="expression" dxfId="1" priority="65">
      <formula>"MOD(COUNTA($B$3:$U$87),2)"</formula>
    </cfRule>
  </conditionalFormatting>
  <conditionalFormatting sqref="C17">
    <cfRule type="expression" dxfId="1" priority="63">
      <formula>"MOD(COUNTA($B$3:$U$87),2)"</formula>
    </cfRule>
  </conditionalFormatting>
  <conditionalFormatting sqref="D17">
    <cfRule type="expression" dxfId="1" priority="61">
      <formula>"MOD(COUNTA($B$3:$U$87),2)"</formula>
    </cfRule>
  </conditionalFormatting>
  <conditionalFormatting sqref="E17">
    <cfRule type="expression" dxfId="1" priority="59">
      <formula>"MOD(COUNTA($B$3:$U$87),2)"</formula>
    </cfRule>
  </conditionalFormatting>
  <conditionalFormatting sqref="D18">
    <cfRule type="expression" dxfId="1" priority="60">
      <formula>"MOD(COUNTA($B$3:$U$87),2)"</formula>
    </cfRule>
  </conditionalFormatting>
  <conditionalFormatting sqref="E18">
    <cfRule type="expression" dxfId="1" priority="58">
      <formula>"MOD(COUNTA($B$3:$U$87),2)"</formula>
    </cfRule>
  </conditionalFormatting>
  <conditionalFormatting sqref="D19">
    <cfRule type="expression" dxfId="1" priority="53">
      <formula>"MOD(COUNTA($B$3:$U$87),2)"</formula>
    </cfRule>
  </conditionalFormatting>
  <conditionalFormatting sqref="E19">
    <cfRule type="expression" dxfId="1" priority="51">
      <formula>"MOD(COUNTA($B$3:$U$87),2)"</formula>
    </cfRule>
  </conditionalFormatting>
  <conditionalFormatting sqref="C20:D20">
    <cfRule type="expression" dxfId="1" priority="15">
      <formula>"MOD(COUNTA($B$3:$U$87),2)"</formula>
    </cfRule>
  </conditionalFormatting>
  <conditionalFormatting sqref="E20">
    <cfRule type="expression" dxfId="1" priority="13">
      <formula>"MOD(COUNTA($B$3:$U$87),2)"</formula>
    </cfRule>
  </conditionalFormatting>
  <conditionalFormatting sqref="B21:D21">
    <cfRule type="expression" dxfId="1" priority="17">
      <formula>"MOD(COUNTA($B$3:$U$87),2)"</formula>
    </cfRule>
  </conditionalFormatting>
  <conditionalFormatting sqref="E21">
    <cfRule type="expression" dxfId="1" priority="16">
      <formula>"MOD(COUNTA($B$3:$U$87),2)"</formula>
    </cfRule>
  </conditionalFormatting>
  <conditionalFormatting sqref="B22">
    <cfRule type="expression" dxfId="1" priority="12">
      <formula>"MOD(COUNTA($B$3:$U$87),2)"</formula>
    </cfRule>
  </conditionalFormatting>
  <conditionalFormatting sqref="C22">
    <cfRule type="expression" dxfId="1" priority="11">
      <formula>"MOD(COUNTA($B$3:$U$87),2)"</formula>
    </cfRule>
  </conditionalFormatting>
  <conditionalFormatting sqref="D22">
    <cfRule type="expression" dxfId="1" priority="10">
      <formula>"MOD(COUNTA($B$3:$U$87),2)"</formula>
    </cfRule>
  </conditionalFormatting>
  <conditionalFormatting sqref="E22">
    <cfRule type="expression" dxfId="1" priority="8">
      <formula>"MOD(COUNTA($B$3:$U$87),2)"</formula>
    </cfRule>
  </conditionalFormatting>
  <conditionalFormatting sqref="B23:D23">
    <cfRule type="expression" dxfId="1" priority="4">
      <formula>"MOD(COUNTA($B$3:$U$87),2)"</formula>
    </cfRule>
  </conditionalFormatting>
  <conditionalFormatting sqref="E23">
    <cfRule type="expression" dxfId="1" priority="3">
      <formula>"MOD(COUNTA($B$3:$U$87),2)"</formula>
    </cfRule>
  </conditionalFormatting>
  <conditionalFormatting sqref="B10:B11">
    <cfRule type="expression" dxfId="1" priority="91">
      <formula>"MOD(COUNTA($B$3:$U$87),2)"</formula>
    </cfRule>
  </conditionalFormatting>
  <conditionalFormatting sqref="C2:C3">
    <cfRule type="expression" dxfId="1" priority="89">
      <formula>"MOD(COUNTA($B$3:$U$87),2)"</formula>
    </cfRule>
  </conditionalFormatting>
  <conditionalFormatting sqref="C10:C11">
    <cfRule type="expression" dxfId="1" priority="83">
      <formula>"MOD(COUNTA($B$3:$U$87),2)"</formula>
    </cfRule>
  </conditionalFormatting>
  <conditionalFormatting sqref="D2:D3">
    <cfRule type="expression" dxfId="1" priority="81">
      <formula>"MOD(COUNTA($B$3:$U$87),2)"</formula>
    </cfRule>
  </conditionalFormatting>
  <conditionalFormatting sqref="D10:D11">
    <cfRule type="expression" dxfId="1" priority="75">
      <formula>"MOD(COUNTA($B$3:$U$87),2)"</formula>
    </cfRule>
  </conditionalFormatting>
  <conditionalFormatting sqref="E2:E3">
    <cfRule type="expression" dxfId="1" priority="73">
      <formula>"MOD(COUNTA($B$3:$U$87),2)"</formula>
    </cfRule>
  </conditionalFormatting>
  <conditionalFormatting sqref="E10:E11">
    <cfRule type="expression" dxfId="1" priority="67">
      <formula>"MOD(COUNTA($B$3:$U$87),2)"</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东兴期货</Company>
  <Application>Microsoft Excel</Application>
  <HeadingPairs>
    <vt:vector size="2" baseType="variant">
      <vt:variant>
        <vt:lpstr>工作表</vt:lpstr>
      </vt:variant>
      <vt:variant>
        <vt:i4>5</vt:i4>
      </vt:variant>
    </vt:vector>
  </HeadingPairs>
  <TitlesOfParts>
    <vt:vector size="5" baseType="lpstr">
      <vt:lpstr>期货品种</vt:lpstr>
      <vt:lpstr>期权品种</vt:lpstr>
      <vt:lpstr>异常交易</vt:lpstr>
      <vt:lpstr>持仓限额</vt:lpstr>
      <vt:lpstr>交易限额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胡晶莹</dc:creator>
  <cp:lastModifiedBy>胡胡</cp:lastModifiedBy>
  <dcterms:created xsi:type="dcterms:W3CDTF">2009-03-17T07:03:00Z</dcterms:created>
  <cp:lastPrinted>2020-07-16T06:11:00Z</cp:lastPrinted>
  <dcterms:modified xsi:type="dcterms:W3CDTF">2022-12-16T07:08:48Z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y fmtid="{D5CDD505-2E9C-101B-9397-08002B2CF9AE}" pid="3" name="ICV">
    <vt:lpwstr>047945F9204840F88868D0C50A16F0CE</vt:lpwstr>
  </property>
</Properties>
</file>