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495"/>
  </bookViews>
  <sheets>
    <sheet name="期货品种" sheetId="1" r:id="rId1"/>
    <sheet name="期权品种" sheetId="3" r:id="rId2"/>
    <sheet name="异常交易" sheetId="5" r:id="rId3"/>
    <sheet name="持仓限额" sheetId="2" r:id="rId4"/>
    <sheet name="交易限额" sheetId="6" r:id="rId5"/>
  </sheets>
  <definedNames>
    <definedName name="_xlnm.Print_Area" localSheetId="3">持仓限额!$A$1:$L$183</definedName>
    <definedName name="_xlnm.Print_Area" localSheetId="0">期货品种!$A$1:$T$86</definedName>
  </definedNames>
  <calcPr calcId="144525"/>
</workbook>
</file>

<file path=xl/comments1.xml><?xml version="1.0" encoding="utf-8"?>
<comments xmlns="http://schemas.openxmlformats.org/spreadsheetml/2006/main">
  <authors>
    <author>施春江</author>
    <author>dxqh</author>
    <author>胡晶莹</author>
    <author>东兴期货-方盛</author>
    <author>曾宪亮</author>
    <author>石磊</author>
  </authors>
  <commentList>
    <comment ref="I18" authorId="0">
      <text>
        <r>
          <rPr>
            <b/>
            <sz val="9"/>
            <rFont val="宋体"/>
            <charset val="134"/>
          </rPr>
          <t>施春江:</t>
        </r>
        <r>
          <rPr>
            <sz val="9"/>
            <rFont val="宋体"/>
            <charset val="134"/>
          </rPr>
          <t xml:space="preserve">
</t>
        </r>
        <r>
          <rPr>
            <b/>
            <sz val="9"/>
            <rFont val="宋体"/>
            <charset val="134"/>
          </rPr>
          <t>自2022年9月7日交易（即9月6日晚夜盘）起：
镍期货NI2210、NI2211、NI2212、NI2301合约日内平今仓交易手续费调整为60元/手。</t>
        </r>
      </text>
    </comment>
    <comment ref="I19" authorId="0">
      <text>
        <r>
          <rPr>
            <b/>
            <sz val="9"/>
            <rFont val="宋体"/>
            <charset val="134"/>
          </rPr>
          <t>施春江:</t>
        </r>
        <r>
          <rPr>
            <sz val="9"/>
            <rFont val="宋体"/>
            <charset val="134"/>
          </rPr>
          <t xml:space="preserve">
自2022年9月22日当晚夜盘交易时起，锡期货SN2210、SN2211合约日内平今仓交易手续费调整为60元/手。
自2022年11月14日当晚夜盘交易时起：锡期货SN2212、SN2301、SN2302合约日内平今仓交易手续费调整为30元/手。</t>
        </r>
      </text>
    </comment>
    <comment ref="E29" authorId="0">
      <text>
        <r>
          <rPr>
            <b/>
            <sz val="9"/>
            <rFont val="宋体"/>
            <charset val="134"/>
          </rPr>
          <t>施春江:</t>
        </r>
        <r>
          <rPr>
            <sz val="9"/>
            <rFont val="宋体"/>
            <charset val="134"/>
          </rPr>
          <t xml:space="preserve">
最小变动价位由5元/吨调整为1元/吨，自2021年10月29日夜盘起施行
</t>
        </r>
      </text>
    </comment>
    <comment ref="E33" authorId="0">
      <text>
        <r>
          <rPr>
            <b/>
            <sz val="9"/>
            <rFont val="宋体"/>
            <charset val="134"/>
          </rPr>
          <t>施春江:</t>
        </r>
        <r>
          <rPr>
            <sz val="9"/>
            <rFont val="宋体"/>
            <charset val="134"/>
          </rPr>
          <t xml:space="preserve">
最小变动价位由5元/吨调整为1元/吨，自2021年10月29日夜盘起施行</t>
        </r>
      </text>
    </comment>
    <comment ref="I54" authorId="0">
      <text>
        <r>
          <rPr>
            <b/>
            <sz val="9"/>
            <rFont val="宋体"/>
            <charset val="134"/>
          </rPr>
          <t>施春江:</t>
        </r>
        <r>
          <rPr>
            <sz val="9"/>
            <rFont val="宋体"/>
            <charset val="134"/>
          </rPr>
          <t xml:space="preserve">
自2022年7月18日当晚夜盘交易时起，棉花期货2209及2211合约的日内平今仓交易手续费标准调整为4.3元/手</t>
        </r>
      </text>
    </comment>
    <comment ref="K54" authorId="1">
      <text>
        <r>
          <rPr>
            <sz val="9"/>
            <rFont val="宋体"/>
            <charset val="134"/>
          </rPr>
          <t>自2022年7月26日结算时起，棉花期货2211及2301合约交易保证金标准调整为9%
自2022年11月18日结算时起，棉花期货2301合约的交易保证金标准调整为12%。</t>
        </r>
      </text>
    </comment>
    <comment ref="L54" authorId="0">
      <text>
        <r>
          <rPr>
            <sz val="9"/>
            <rFont val="宋体"/>
            <charset val="134"/>
          </rPr>
          <t xml:space="preserve">自2022年7月26日结算时起，棉花期货2211及2301合约交易保证金标准调整为15%
</t>
        </r>
        <r>
          <rPr>
            <sz val="9"/>
            <color rgb="FF000000"/>
            <rFont val="宋体"/>
            <charset val="134"/>
          </rPr>
          <t xml:space="preserve">自2022年11月18日结算时起，棉花期货2301合约的交易保证金标准调整为18%。
</t>
        </r>
      </text>
    </comment>
    <comment ref="M54" authorId="2">
      <text>
        <r>
          <rPr>
            <sz val="9"/>
            <rFont val="宋体"/>
            <charset val="134"/>
          </rPr>
          <t>自2021年10月27日结算时起，棉花2209合约涨跌停板幅度调整为9%
自2022年7月26日结算时起，棉花期货2211及2301合约涨跌停板幅度调整为8%</t>
        </r>
      </text>
    </comment>
    <comment ref="K55" authorId="3">
      <text>
        <r>
          <rPr>
            <sz val="9"/>
            <rFont val="宋体"/>
            <charset val="134"/>
          </rPr>
          <t>自2021年10月27日结算时起，棉纱2208、2209及2210合约保证金调整为10%。
自2022年7月26日结算时起，棉纱期货2211、2212及2301合约交易保证金标准调整为9%</t>
        </r>
      </text>
    </comment>
    <comment ref="L55" authorId="0">
      <text>
        <r>
          <rPr>
            <b/>
            <sz val="9"/>
            <rFont val="宋体"/>
            <charset val="134"/>
          </rPr>
          <t>施春江:</t>
        </r>
        <r>
          <rPr>
            <sz val="9"/>
            <rFont val="宋体"/>
            <charset val="134"/>
          </rPr>
          <t xml:space="preserve">
自2021年10月27日结算时起，棉纱2208、2209及2210合约保证金调整为16%。
自2022年7月26日结算时起，棉纱期货2211、2212及2301合约交易保证金标准调整为15%</t>
        </r>
      </text>
    </comment>
    <comment ref="M55" authorId="3">
      <text>
        <r>
          <rPr>
            <sz val="9"/>
            <rFont val="宋体"/>
            <charset val="134"/>
          </rPr>
          <t>自2021年10月27日结算时起，棉纱期货2208、2209及2210合约涨跌停板调整为9%
自2022年7月26日结算时起，棉纱期货2211、2212及2301合约涨跌停板幅度调整为8%</t>
        </r>
      </text>
    </comment>
    <comment ref="D56" authorId="4">
      <text>
        <r>
          <rPr>
            <b/>
            <sz val="9"/>
            <rFont val="宋体"/>
            <charset val="134"/>
          </rPr>
          <t>自2022年5月10日起，早籼稻期货合约交易指令每次最小开仓下单量调整为10手。</t>
        </r>
      </text>
    </comment>
    <comment ref="D61" authorId="4">
      <text>
        <r>
          <rPr>
            <sz val="9"/>
            <rFont val="宋体"/>
            <charset val="134"/>
          </rPr>
          <t xml:space="preserve">自2022年3月9日起，强麦期货2205、2207、2209、2211及2301合约交易指令每次最小开仓下单量调整为10手。
</t>
        </r>
        <r>
          <rPr>
            <b/>
            <sz val="9"/>
            <rFont val="宋体"/>
            <charset val="134"/>
          </rPr>
          <t>自2022年5月10日起，强麦期货合约交易指令每次最小开仓下单量调整为10手。</t>
        </r>
      </text>
    </comment>
    <comment ref="K66" authorId="3">
      <text>
        <r>
          <rPr>
            <sz val="9"/>
            <rFont val="宋体"/>
            <charset val="134"/>
          </rPr>
          <t xml:space="preserve">自2022年4月20日结算时起，菜粕期货2207、2208、2209及2211合约的交易保证金标准调整为15%。
</t>
        </r>
      </text>
    </comment>
    <comment ref="L66" authorId="3">
      <text>
        <r>
          <rPr>
            <sz val="9"/>
            <rFont val="宋体"/>
            <charset val="134"/>
          </rPr>
          <t>自2022年4月20日结算时起，菜粕期货2207、2208、2209及2211合约的交易保证金公司标准调整为20%。</t>
        </r>
      </text>
    </comment>
    <comment ref="M66" authorId="3">
      <text>
        <r>
          <rPr>
            <sz val="9"/>
            <rFont val="宋体"/>
            <charset val="134"/>
          </rPr>
          <t>自2022年3月15日结算时起，菜粕期货2207、2208、2209及2211合约的涨跌停板幅度调整为8%</t>
        </r>
      </text>
    </comment>
    <comment ref="D67" authorId="3">
      <text>
        <r>
          <rPr>
            <sz val="9"/>
            <rFont val="宋体"/>
            <charset val="134"/>
          </rPr>
          <t>自2022年2月21日当晚夜盘交易起：动力煤期货合约交易指令每次最小开仓下单量调整为2手。</t>
        </r>
        <r>
          <rPr>
            <b/>
            <sz val="9"/>
            <rFont val="宋体"/>
            <charset val="134"/>
          </rPr>
          <t xml:space="preserve">
自2022年3月8日当晚夜盘交易起，动力煤期货合约交易指令每次最小开仓下单量调整为4手。</t>
        </r>
      </text>
    </comment>
    <comment ref="D68" authorId="4">
      <text>
        <r>
          <rPr>
            <b/>
            <sz val="9"/>
            <rFont val="宋体"/>
            <charset val="134"/>
          </rPr>
          <t>自2022年5月10日起，粳稻期货合约交易指令每次最小开仓下单量调整为10手。</t>
        </r>
      </text>
    </comment>
    <comment ref="M68" authorId="5">
      <text>
        <r>
          <rPr>
            <b/>
            <sz val="9"/>
            <rFont val="宋体"/>
            <charset val="134"/>
          </rPr>
          <t>石磊:</t>
        </r>
        <r>
          <rPr>
            <sz val="9"/>
            <rFont val="宋体"/>
            <charset val="134"/>
          </rPr>
          <t xml:space="preserve">
1、5、9合约涨跌停板幅度为10%</t>
        </r>
      </text>
    </comment>
    <comment ref="D69" authorId="4">
      <text>
        <r>
          <rPr>
            <b/>
            <sz val="9"/>
            <rFont val="宋体"/>
            <charset val="134"/>
          </rPr>
          <t>自2022年5月10日起，晚籼稻期货合约交易指令每次最小开仓下单量调整为10手。</t>
        </r>
      </text>
    </comment>
    <comment ref="D73" authorId="3">
      <text>
        <r>
          <rPr>
            <sz val="9"/>
            <rFont val="宋体"/>
            <charset val="134"/>
          </rPr>
          <t xml:space="preserve">自2021年12月16日起，红枣期货合约交易指令每次最小开仓下单量调整为4手。
</t>
        </r>
        <r>
          <rPr>
            <b/>
            <sz val="9"/>
            <rFont val="宋体"/>
            <charset val="134"/>
          </rPr>
          <t>自2022年12月15日起，红枣期货合约交易指令每次最小开仓下单量调整为2手，其中红枣期货2301合约交易指令每次最小开仓下单量仍为4手。</t>
        </r>
      </text>
    </comment>
    <comment ref="K74" authorId="4">
      <text>
        <r>
          <rPr>
            <b/>
            <sz val="9"/>
            <rFont val="宋体"/>
            <charset val="134"/>
          </rPr>
          <t>自2022年11月29日结算时起，纯碱期货2301合约的交易保证金标准调整为12%。</t>
        </r>
      </text>
    </comment>
    <comment ref="L74" authorId="4">
      <text>
        <r>
          <rPr>
            <b/>
            <sz val="9"/>
            <rFont val="宋体"/>
            <charset val="134"/>
          </rPr>
          <t>自2022年11月29日结算时起，纯碱期货2301合约的交易保证金公司标准调整为21%。</t>
        </r>
        <r>
          <rPr>
            <sz val="9"/>
            <rFont val="宋体"/>
            <charset val="134"/>
          </rPr>
          <t xml:space="preserve">
</t>
        </r>
      </text>
    </comment>
  </commentList>
</comments>
</file>

<file path=xl/comments2.xml><?xml version="1.0" encoding="utf-8"?>
<comments xmlns="http://schemas.openxmlformats.org/spreadsheetml/2006/main">
  <authors>
    <author>作者</author>
  </authors>
  <commentList>
    <comment ref="B2" authorId="0">
      <text>
        <r>
          <rPr>
            <sz val="18"/>
            <rFont val="宋体"/>
            <charset val="134"/>
          </rPr>
          <t>买卖成交中，有一边成交属性豁免，另一边也豁免（例如套保属性与投机属性成交，属于豁免情形）</t>
        </r>
      </text>
    </comment>
    <comment ref="E3" authorId="0">
      <text>
        <r>
          <rPr>
            <sz val="12"/>
            <rFont val="宋体"/>
            <charset val="134"/>
          </rPr>
          <t>第</t>
        </r>
        <r>
          <rPr>
            <sz val="12"/>
            <rFont val="Tahoma"/>
            <charset val="134"/>
          </rPr>
          <t>2</t>
        </r>
        <r>
          <rPr>
            <sz val="12"/>
            <rFont val="宋体"/>
            <charset val="134"/>
          </rPr>
          <t>点中，为同方向停板报撤单；
情节严重是指累计委托撤单量≥</t>
        </r>
        <r>
          <rPr>
            <sz val="12"/>
            <rFont val="Tahoma"/>
            <charset val="134"/>
          </rPr>
          <t>1</t>
        </r>
        <r>
          <rPr>
            <sz val="12"/>
            <rFont val="宋体"/>
            <charset val="134"/>
          </rPr>
          <t>万手，限制郑商所全品种开仓</t>
        </r>
        <r>
          <rPr>
            <sz val="12"/>
            <rFont val="Tahoma"/>
            <charset val="134"/>
          </rPr>
          <t>1</t>
        </r>
        <r>
          <rPr>
            <sz val="12"/>
            <rFont val="宋体"/>
            <charset val="134"/>
          </rPr>
          <t>个月；
情节特别严重是指累计委托撤单量≥</t>
        </r>
        <r>
          <rPr>
            <sz val="12"/>
            <rFont val="Tahoma"/>
            <charset val="134"/>
          </rPr>
          <t>50</t>
        </r>
        <r>
          <rPr>
            <sz val="12"/>
            <rFont val="宋体"/>
            <charset val="134"/>
          </rPr>
          <t>万手，限制郑商所全部品种开仓</t>
        </r>
        <r>
          <rPr>
            <sz val="12"/>
            <rFont val="Tahoma"/>
            <charset val="134"/>
          </rPr>
          <t>3</t>
        </r>
        <r>
          <rPr>
            <sz val="12"/>
            <rFont val="宋体"/>
            <charset val="134"/>
          </rPr>
          <t>个月。
（</t>
        </r>
        <r>
          <rPr>
            <sz val="12"/>
            <rFont val="Tahoma"/>
            <charset val="134"/>
          </rPr>
          <t>2016.8.31</t>
        </r>
        <r>
          <rPr>
            <sz val="12"/>
            <rFont val="宋体"/>
            <charset val="134"/>
          </rPr>
          <t>起执行）</t>
        </r>
      </text>
    </comment>
    <comment ref="B4" authorId="0">
      <text>
        <r>
          <rPr>
            <sz val="16"/>
            <rFont val="宋体"/>
            <charset val="134"/>
          </rPr>
          <t>大额报撤单中的大额是指：每一笔报单委托的手数≥最大下单量×</t>
        </r>
        <r>
          <rPr>
            <sz val="16"/>
            <rFont val="Tahoma"/>
            <charset val="134"/>
          </rPr>
          <t>80%</t>
        </r>
      </text>
    </comment>
    <comment ref="C4" authorId="0">
      <text>
        <r>
          <rPr>
            <sz val="12"/>
            <rFont val="宋体"/>
            <charset val="134"/>
          </rPr>
          <t>目前股指限价最大下单量为20手/笔</t>
        </r>
      </text>
    </comment>
    <comment ref="B5" authorId="0">
      <text>
        <r>
          <rPr>
            <sz val="16"/>
            <rFont val="宋体"/>
            <charset val="134"/>
          </rPr>
          <t>买开仓量+买开仓量</t>
        </r>
        <r>
          <rPr>
            <sz val="9"/>
            <rFont val="Tahoma"/>
            <charset val="134"/>
          </rPr>
          <t xml:space="preserve">
</t>
        </r>
      </text>
    </comment>
    <comment ref="F5" authorId="0">
      <text>
        <r>
          <rPr>
            <sz val="14"/>
            <rFont val="宋体"/>
            <charset val="134"/>
          </rPr>
          <t>此前通知规定为每一次超限，限制开仓不少于</t>
        </r>
        <r>
          <rPr>
            <sz val="14"/>
            <rFont val="Tahoma"/>
            <charset val="134"/>
          </rPr>
          <t>3</t>
        </r>
        <r>
          <rPr>
            <sz val="14"/>
            <rFont val="宋体"/>
            <charset val="134"/>
          </rPr>
          <t>个交易日。目前暂未明确何种监管措施</t>
        </r>
      </text>
    </comment>
    <comment ref="D6" authorId="0">
      <text>
        <r>
          <rPr>
            <sz val="12"/>
            <rFont val="宋体"/>
            <charset val="134"/>
          </rPr>
          <t>特别注意套利属性的频繁报撤单虽然是豁免，但交易所系统会统计进去，若是盘后通知超限，应电话跟交易所沟通豁免。</t>
        </r>
      </text>
    </comment>
    <comment ref="E6" authorId="0">
      <text>
        <r>
          <rPr>
            <sz val="12"/>
            <rFont val="Tahoma"/>
            <charset val="134"/>
          </rPr>
          <t>2018</t>
        </r>
        <r>
          <rPr>
            <sz val="12"/>
            <rFont val="宋体"/>
            <charset val="134"/>
          </rPr>
          <t>年</t>
        </r>
        <r>
          <rPr>
            <sz val="12"/>
            <rFont val="Tahoma"/>
            <charset val="134"/>
          </rPr>
          <t>9</t>
        </r>
        <r>
          <rPr>
            <sz val="12"/>
            <rFont val="宋体"/>
            <charset val="134"/>
          </rPr>
          <t>月</t>
        </r>
        <r>
          <rPr>
            <sz val="12"/>
            <rFont val="Tahoma"/>
            <charset val="134"/>
          </rPr>
          <t>17</t>
        </r>
        <r>
          <rPr>
            <sz val="12"/>
            <rFont val="宋体"/>
            <charset val="134"/>
          </rPr>
          <t>日（不含）以前：按照类型</t>
        </r>
        <r>
          <rPr>
            <sz val="12"/>
            <rFont val="Tahoma"/>
            <charset val="134"/>
          </rPr>
          <t>+</t>
        </r>
        <r>
          <rPr>
            <sz val="12"/>
            <rFont val="宋体"/>
            <charset val="134"/>
          </rPr>
          <t>合约匹配区分次数，在合约有效期内</t>
        </r>
        <r>
          <rPr>
            <sz val="12"/>
            <rFont val="Tahoma"/>
            <charset val="134"/>
          </rPr>
          <t>123</t>
        </r>
        <r>
          <rPr>
            <sz val="12"/>
            <rFont val="宋体"/>
            <charset val="134"/>
          </rPr>
          <t>循环，元旦不清</t>
        </r>
        <r>
          <rPr>
            <sz val="12"/>
            <rFont val="Tahoma"/>
            <charset val="134"/>
          </rPr>
          <t>0</t>
        </r>
        <r>
          <rPr>
            <sz val="12"/>
            <rFont val="宋体"/>
            <charset val="134"/>
          </rPr>
          <t>。</t>
        </r>
        <r>
          <rPr>
            <sz val="12"/>
            <rFont val="Tahoma"/>
            <charset val="134"/>
          </rPr>
          <t>9</t>
        </r>
        <r>
          <rPr>
            <sz val="12"/>
            <rFont val="宋体"/>
            <charset val="134"/>
          </rPr>
          <t>月</t>
        </r>
        <r>
          <rPr>
            <sz val="12"/>
            <rFont val="Tahoma"/>
            <charset val="134"/>
          </rPr>
          <t>17</t>
        </r>
        <r>
          <rPr>
            <sz val="12"/>
            <rFont val="宋体"/>
            <charset val="134"/>
          </rPr>
          <t>日起采用新规则。</t>
        </r>
      </text>
    </comment>
  </commentList>
</comments>
</file>

<file path=xl/sharedStrings.xml><?xml version="1.0" encoding="utf-8"?>
<sst xmlns="http://schemas.openxmlformats.org/spreadsheetml/2006/main" count="1628" uniqueCount="797">
  <si>
    <t>期货品种业务参数一览表</t>
  </si>
  <si>
    <t>交易所</t>
  </si>
  <si>
    <t xml:space="preserve">品种 </t>
  </si>
  <si>
    <t>代码</t>
  </si>
  <si>
    <t>交易单位</t>
  </si>
  <si>
    <t>最小变动</t>
  </si>
  <si>
    <t>市价最大手数</t>
  </si>
  <si>
    <t>限价最大手数</t>
  </si>
  <si>
    <t>交易所
手续费</t>
  </si>
  <si>
    <t>交易所
保证金</t>
  </si>
  <si>
    <t>公司
保证金</t>
  </si>
  <si>
    <t>涨跌幅度</t>
  </si>
  <si>
    <t>D2
幅度</t>
  </si>
  <si>
    <t>D3
幅度</t>
  </si>
  <si>
    <t>合约月份</t>
  </si>
  <si>
    <t>最后交易日</t>
  </si>
  <si>
    <t>交割日期</t>
  </si>
  <si>
    <t>最小交割单位</t>
  </si>
  <si>
    <t>交易所交割手续费</t>
  </si>
  <si>
    <t>上
海</t>
  </si>
  <si>
    <t xml:space="preserve">铝          </t>
  </si>
  <si>
    <t>AL</t>
  </si>
  <si>
    <t>-</t>
  </si>
  <si>
    <t>所有合约</t>
  </si>
  <si>
    <t>1-12</t>
  </si>
  <si>
    <t>15日</t>
  </si>
  <si>
    <t>最后交易日后三日</t>
  </si>
  <si>
    <t>25吨(5手)</t>
  </si>
  <si>
    <r>
      <rPr>
        <b/>
        <sz val="10"/>
        <color rgb="FFFF0000"/>
        <rFont val="仿宋"/>
        <charset val="134"/>
      </rPr>
      <t>上期所品种：</t>
    </r>
    <r>
      <rPr>
        <sz val="10"/>
        <rFont val="仿宋"/>
        <charset val="134"/>
      </rPr>
      <t>客户持仓必须以交割单位的整数倍进入交割月份，自然人客户持仓最迟持有到交割日前第三日（12日左右）。</t>
    </r>
  </si>
  <si>
    <t xml:space="preserve">黄金        </t>
  </si>
  <si>
    <t>AU</t>
  </si>
  <si>
    <t>6/12合约</t>
  </si>
  <si>
    <t>★10</t>
  </si>
  <si>
    <t>近3个连续月及近13个月内的双月</t>
  </si>
  <si>
    <t>最后交易日后第一日</t>
  </si>
  <si>
    <t>3000克(3手)</t>
  </si>
  <si>
    <t>非6/12合约</t>
  </si>
  <si>
    <t>★2</t>
  </si>
  <si>
    <t xml:space="preserve">铜          </t>
  </si>
  <si>
    <t>CU</t>
  </si>
  <si>
    <t>0.5/万 平今1/万</t>
  </si>
  <si>
    <t xml:space="preserve">燃料油      </t>
  </si>
  <si>
    <t>FU</t>
  </si>
  <si>
    <t>1/5/9合约</t>
  </si>
  <si>
    <t>★0.5/万（2301平今2.5/万）</t>
  </si>
  <si>
    <t>前一月最后交易日</t>
  </si>
  <si>
    <t>10吨(1手)</t>
  </si>
  <si>
    <t>非1/5/9合约</t>
  </si>
  <si>
    <t>★0.1/万</t>
  </si>
  <si>
    <t xml:space="preserve">螺纹钢      </t>
  </si>
  <si>
    <t>RB</t>
  </si>
  <si>
    <t>1/万（2310 2/万）</t>
  </si>
  <si>
    <t>300吨(30手)</t>
  </si>
  <si>
    <t xml:space="preserve">天然橡胶    </t>
  </si>
  <si>
    <t>RU</t>
  </si>
  <si>
    <t>★3</t>
  </si>
  <si>
    <t>除2、12</t>
  </si>
  <si>
    <t xml:space="preserve">线材        </t>
  </si>
  <si>
    <t>WR</t>
  </si>
  <si>
    <t>0.4/万</t>
  </si>
  <si>
    <t xml:space="preserve">锌          </t>
  </si>
  <si>
    <t>ZN</t>
  </si>
  <si>
    <t xml:space="preserve">铅          </t>
  </si>
  <si>
    <t>PB</t>
  </si>
  <si>
    <t>★0.4/万</t>
  </si>
  <si>
    <t xml:space="preserve">白银       </t>
  </si>
  <si>
    <t>AG</t>
  </si>
  <si>
    <t>0.5/万</t>
  </si>
  <si>
    <t>30千克(2手)</t>
  </si>
  <si>
    <t>0.1/万</t>
  </si>
  <si>
    <t xml:space="preserve">沥青       </t>
  </si>
  <si>
    <t>BU</t>
  </si>
  <si>
    <t>1/万</t>
  </si>
  <si>
    <t>最近1-12个月为连续月份以及随后四个季月</t>
  </si>
  <si>
    <t xml:space="preserve">热轧卷板   </t>
  </si>
  <si>
    <t>HC</t>
  </si>
  <si>
    <t>镍</t>
  </si>
  <si>
    <t>NI</t>
  </si>
  <si>
    <t>6吨（6手）</t>
  </si>
  <si>
    <t>锡</t>
  </si>
  <si>
    <t>SN</t>
  </si>
  <si>
    <t>2吨（2手）</t>
  </si>
  <si>
    <t>漂针浆</t>
  </si>
  <si>
    <t>SP</t>
  </si>
  <si>
    <t>★0.5/万</t>
  </si>
  <si>
    <t>20吨（2手）</t>
  </si>
  <si>
    <t>不锈钢</t>
  </si>
  <si>
    <t>SS</t>
  </si>
  <si>
    <t>60吨（12手）</t>
  </si>
  <si>
    <t>能源中心</t>
  </si>
  <si>
    <t>原油</t>
  </si>
  <si>
    <t>SC</t>
  </si>
  <si>
    <t xml:space="preserve">★20 </t>
  </si>
  <si>
    <t>1-12及随后八个季月</t>
  </si>
  <si>
    <t>交割月前最后一个交易日</t>
  </si>
  <si>
    <t>最后交易日后五日</t>
  </si>
  <si>
    <t>1000桶（1手）</t>
  </si>
  <si>
    <r>
      <rPr>
        <b/>
        <sz val="10"/>
        <color rgb="FFFF0000"/>
        <rFont val="仿宋"/>
        <charset val="134"/>
      </rPr>
      <t>能源中心品种：</t>
    </r>
    <r>
      <rPr>
        <sz val="10"/>
        <rFont val="仿宋"/>
        <charset val="134"/>
      </rPr>
      <t>自然人客户持仓最迟持有到最后交易日前第八日。</t>
    </r>
  </si>
  <si>
    <t>20号胶</t>
  </si>
  <si>
    <t>NR</t>
  </si>
  <si>
    <t>★0.2/万</t>
  </si>
  <si>
    <t>低硫燃料油</t>
  </si>
  <si>
    <t>LU</t>
  </si>
  <si>
    <t>国际铜</t>
  </si>
  <si>
    <t>BC</t>
  </si>
  <si>
    <t>大
连</t>
  </si>
  <si>
    <t>豆一</t>
  </si>
  <si>
    <t>A</t>
  </si>
  <si>
    <t>12（套保8）</t>
  </si>
  <si>
    <t>15（套保11）</t>
  </si>
  <si>
    <t>单月</t>
  </si>
  <si>
    <t>第十个交易日</t>
  </si>
  <si>
    <t>最后交易日后七日、后第三日</t>
  </si>
  <si>
    <r>
      <rPr>
        <b/>
        <sz val="10"/>
        <color rgb="FFFF0000"/>
        <rFont val="仿宋"/>
        <charset val="134"/>
      </rPr>
      <t>大商所品种：</t>
    </r>
    <r>
      <rPr>
        <sz val="10"/>
        <rFont val="仿宋"/>
        <charset val="134"/>
      </rPr>
      <t>自然人客户持仓不得进入交割月份。机构客户在交割月前一个月的最后一个交易日收盘前，应将持仓调整为最小交割单位的整数倍。</t>
    </r>
  </si>
  <si>
    <t>豆二</t>
  </si>
  <si>
    <t>B</t>
  </si>
  <si>
    <t>9（套保8）</t>
  </si>
  <si>
    <t>15（套保14）</t>
  </si>
  <si>
    <t>后第三日</t>
  </si>
  <si>
    <t>1000吨(100手)</t>
  </si>
  <si>
    <t xml:space="preserve">玉米        </t>
  </si>
  <si>
    <t>C</t>
  </si>
  <si>
    <t xml:space="preserve">12（2207、2209合约13）（套保7） </t>
  </si>
  <si>
    <t>15（2207、2209合约16）（套保10）</t>
  </si>
  <si>
    <t>后第二日</t>
  </si>
  <si>
    <t xml:space="preserve">聚乙烯(塑料) </t>
  </si>
  <si>
    <t>L</t>
  </si>
  <si>
    <t>11（套保7）</t>
  </si>
  <si>
    <t>17（套保13）</t>
  </si>
  <si>
    <t>5吨(1手)</t>
  </si>
  <si>
    <t xml:space="preserve">豆粕        </t>
  </si>
  <si>
    <t>M</t>
  </si>
  <si>
    <t>10（套保7）</t>
  </si>
  <si>
    <t>14（套保11）</t>
  </si>
  <si>
    <t>单月+8、12</t>
  </si>
  <si>
    <t>后第四日</t>
  </si>
  <si>
    <t xml:space="preserve">棕榈油      </t>
  </si>
  <si>
    <t>P</t>
  </si>
  <si>
    <t>18（套保13）</t>
  </si>
  <si>
    <t>10</t>
  </si>
  <si>
    <t>聚氯乙烯
(PVC)</t>
  </si>
  <si>
    <t>V</t>
  </si>
  <si>
    <t xml:space="preserve">豆油        </t>
  </si>
  <si>
    <t>Y</t>
  </si>
  <si>
    <t>9（套保7）</t>
  </si>
  <si>
    <t>13（套保11）</t>
  </si>
  <si>
    <t xml:space="preserve">冶金焦炭  </t>
  </si>
  <si>
    <t>J</t>
  </si>
  <si>
    <t>1/万 （日内1.4/万）</t>
  </si>
  <si>
    <t>20（套保15）</t>
  </si>
  <si>
    <t>35（套保30）</t>
  </si>
  <si>
    <t>1000吨(10手)</t>
  </si>
  <si>
    <t>0</t>
  </si>
  <si>
    <t>1/万（日内1.4/万）</t>
  </si>
  <si>
    <t xml:space="preserve">焦煤      </t>
  </si>
  <si>
    <t>JM</t>
  </si>
  <si>
    <t>6000吨(100手)</t>
  </si>
  <si>
    <t xml:space="preserve">铁矿石   </t>
  </si>
  <si>
    <t>I</t>
  </si>
  <si>
    <t xml:space="preserve">1/万
</t>
  </si>
  <si>
    <t>13（套保10）</t>
  </si>
  <si>
    <t>18（套保15）</t>
  </si>
  <si>
    <t>10000吨(100手)</t>
  </si>
  <si>
    <t xml:space="preserve">鸡蛋      </t>
  </si>
  <si>
    <t>JD</t>
  </si>
  <si>
    <t>1.5/万</t>
  </si>
  <si>
    <t>14（套保13）</t>
  </si>
  <si>
    <t>除7、8</t>
  </si>
  <si>
    <t>倒数第四个交易日</t>
  </si>
  <si>
    <t xml:space="preserve">纤维板   </t>
  </si>
  <si>
    <t>FB</t>
  </si>
  <si>
    <t>1/万 日内0.5/万</t>
  </si>
  <si>
    <t>10立方米(1手)</t>
  </si>
  <si>
    <t xml:space="preserve">胶合板    </t>
  </si>
  <si>
    <t>BB</t>
  </si>
  <si>
    <t>500张(1手)</t>
  </si>
  <si>
    <t xml:space="preserve">聚丙烯    </t>
  </si>
  <si>
    <t>PP</t>
  </si>
  <si>
    <t xml:space="preserve">玉米淀粉   </t>
  </si>
  <si>
    <t>CS</t>
  </si>
  <si>
    <t>9（套保6）</t>
  </si>
  <si>
    <t>12（套保9）</t>
  </si>
  <si>
    <t>乙二醇</t>
  </si>
  <si>
    <t>EG</t>
  </si>
  <si>
    <t>16（套保12）</t>
  </si>
  <si>
    <t>粳米</t>
  </si>
  <si>
    <t>RR</t>
  </si>
  <si>
    <t>6（套保5）</t>
  </si>
  <si>
    <t>40（套保29）</t>
  </si>
  <si>
    <t>苯乙烯</t>
  </si>
  <si>
    <t>EB</t>
  </si>
  <si>
    <t>12（套保10）</t>
  </si>
  <si>
    <t>18（套保16）</t>
  </si>
  <si>
    <t>液化石油气</t>
  </si>
  <si>
    <t>PG</t>
  </si>
  <si>
    <t>13（套保8）</t>
  </si>
  <si>
    <t>20吨(1手)</t>
  </si>
  <si>
    <t>生猪</t>
  </si>
  <si>
    <t>LH</t>
  </si>
  <si>
    <t>2/万 日内4/万</t>
  </si>
  <si>
    <t>15（套保8）</t>
  </si>
  <si>
    <t>17（套保10）</t>
  </si>
  <si>
    <t>16吨(1手)</t>
  </si>
  <si>
    <t>郑
州</t>
  </si>
  <si>
    <t xml:space="preserve">棉花      </t>
  </si>
  <si>
    <t>CF</t>
  </si>
  <si>
    <t>★4.3</t>
  </si>
  <si>
    <t>第12个交易日</t>
  </si>
  <si>
    <t>40吨(8手)</t>
  </si>
  <si>
    <r>
      <rPr>
        <b/>
        <sz val="10"/>
        <color rgb="FFFF0000"/>
        <rFont val="仿宋"/>
        <charset val="134"/>
      </rPr>
      <t>郑商所品种：</t>
    </r>
    <r>
      <rPr>
        <sz val="10"/>
        <rFont val="仿宋"/>
        <charset val="134"/>
      </rPr>
      <t>自然人客户持仓不得进入交割月份。机构客户在交割月前一个月的最后一个交易日收盘前，应将持仓调整为最小交割单位的整数倍。</t>
    </r>
  </si>
  <si>
    <t xml:space="preserve">棉纱      </t>
  </si>
  <si>
    <t>CY</t>
  </si>
  <si>
    <t>★4</t>
  </si>
  <si>
    <t>20吨(4手)</t>
  </si>
  <si>
    <t xml:space="preserve">早籼稻   </t>
  </si>
  <si>
    <t>RI</t>
  </si>
  <si>
    <t xml:space="preserve">菜籽油    </t>
  </si>
  <si>
    <t>OI</t>
  </si>
  <si>
    <t>2（2301日内平今6）</t>
  </si>
  <si>
    <t xml:space="preserve">白砂糖     </t>
  </si>
  <si>
    <t>SR</t>
  </si>
  <si>
    <t xml:space="preserve">PTA       </t>
  </si>
  <si>
    <t>TA</t>
  </si>
  <si>
    <t>★3（2301日内平今3）</t>
  </si>
  <si>
    <t>短纤</t>
  </si>
  <si>
    <t>PF</t>
  </si>
  <si>
    <t>第13个交易日</t>
  </si>
  <si>
    <t xml:space="preserve">强麦      </t>
  </si>
  <si>
    <t>WH</t>
  </si>
  <si>
    <t>整个合约月份</t>
  </si>
  <si>
    <t xml:space="preserve">普麦     </t>
  </si>
  <si>
    <t>PM</t>
  </si>
  <si>
    <t>30 日内平今30</t>
  </si>
  <si>
    <t>50吨(1手)</t>
  </si>
  <si>
    <t xml:space="preserve">甲醇      </t>
  </si>
  <si>
    <t>MA</t>
  </si>
  <si>
    <t>2 日内平仓6</t>
  </si>
  <si>
    <t xml:space="preserve">玻璃      </t>
  </si>
  <si>
    <t>FG</t>
  </si>
  <si>
    <t xml:space="preserve">油菜籽    </t>
  </si>
  <si>
    <t>RS</t>
  </si>
  <si>
    <t>7、8、9、11</t>
  </si>
  <si>
    <t xml:space="preserve">菜籽粕     </t>
  </si>
  <si>
    <t>RM</t>
  </si>
  <si>
    <t>单月+8</t>
  </si>
  <si>
    <t xml:space="preserve">动力煤    </t>
  </si>
  <si>
    <t>ZC</t>
  </si>
  <si>
    <t>150 日内平今150</t>
  </si>
  <si>
    <t>第五个交易日</t>
  </si>
  <si>
    <t>第7个交易日、车板最后日历日</t>
  </si>
  <si>
    <t>20000吨(200手)</t>
  </si>
  <si>
    <t xml:space="preserve">粳稻     </t>
  </si>
  <si>
    <t>JR</t>
  </si>
  <si>
    <t xml:space="preserve">晚籼稻    </t>
  </si>
  <si>
    <t>LR</t>
  </si>
  <si>
    <t>苹果</t>
  </si>
  <si>
    <t>AP</t>
  </si>
  <si>
    <t xml:space="preserve">5 日内平仓20 </t>
  </si>
  <si>
    <t>1、3、5、7、10、11、12</t>
  </si>
  <si>
    <t>第12个交易日、车板交割次月20日</t>
  </si>
  <si>
    <t>20吨(2手)</t>
  </si>
  <si>
    <t xml:space="preserve">硅铁      </t>
  </si>
  <si>
    <t>SF</t>
  </si>
  <si>
    <t xml:space="preserve">锰硅      </t>
  </si>
  <si>
    <t>SM</t>
  </si>
  <si>
    <t>红枣</t>
  </si>
  <si>
    <t>CJ</t>
  </si>
  <si>
    <t>1、3、5、7、9、12月</t>
  </si>
  <si>
    <t>纯碱</t>
  </si>
  <si>
    <t>SA</t>
  </si>
  <si>
    <t>★3.5  （2301、2305日内平今3.5）</t>
  </si>
  <si>
    <t>20吨（1手）</t>
  </si>
  <si>
    <t>尿素</t>
  </si>
  <si>
    <t>UR</t>
  </si>
  <si>
    <t>花生</t>
  </si>
  <si>
    <t>PK</t>
  </si>
  <si>
    <t>1、3、4、10、11、12月</t>
  </si>
  <si>
    <t>第13个交易日、车板交割次月10日</t>
  </si>
  <si>
    <t>中
金</t>
  </si>
  <si>
    <t>沪深300</t>
  </si>
  <si>
    <t>IF</t>
  </si>
  <si>
    <t>0.23/万 日内平仓3.45/万</t>
  </si>
  <si>
    <t>当月下月及后两季月</t>
  </si>
  <si>
    <t>第三个周五</t>
  </si>
  <si>
    <t>1手</t>
  </si>
  <si>
    <r>
      <rPr>
        <b/>
        <sz val="10"/>
        <color rgb="FFFF0000"/>
        <rFont val="仿宋"/>
        <charset val="134"/>
      </rPr>
      <t>中金所品种：</t>
    </r>
    <r>
      <rPr>
        <sz val="10"/>
        <rFont val="仿宋"/>
        <charset val="134"/>
      </rPr>
      <t>股指期货现金交割，国债期货须建立托管账户才能参与交割。</t>
    </r>
  </si>
  <si>
    <t>上证50</t>
  </si>
  <si>
    <t>IH</t>
  </si>
  <si>
    <t>300</t>
  </si>
  <si>
    <t>0.2</t>
  </si>
  <si>
    <t>中证500</t>
  </si>
  <si>
    <t>IC</t>
  </si>
  <si>
    <t>14</t>
  </si>
  <si>
    <t>17</t>
  </si>
  <si>
    <t>中证1000</t>
  </si>
  <si>
    <t>IM</t>
  </si>
  <si>
    <t>200</t>
  </si>
  <si>
    <t>20</t>
  </si>
  <si>
    <t>15</t>
  </si>
  <si>
    <t>18</t>
  </si>
  <si>
    <t>2年期国债</t>
  </si>
  <si>
    <t>TS</t>
  </si>
  <si>
    <t>最近的三个季月</t>
  </si>
  <si>
    <t>第二个周五</t>
  </si>
  <si>
    <t>5年期国债</t>
  </si>
  <si>
    <t>TF</t>
  </si>
  <si>
    <t>0.005</t>
  </si>
  <si>
    <t>30</t>
  </si>
  <si>
    <t>50</t>
  </si>
  <si>
    <t>10年期国债</t>
  </si>
  <si>
    <t>T</t>
  </si>
  <si>
    <t>广州</t>
  </si>
  <si>
    <t>工业硅</t>
  </si>
  <si>
    <t>SI</t>
  </si>
  <si>
    <t>首批上市交易合约为SI2308、SI2309、SI2310、SI2311和SI2312，自2023年1月起，每月按序增挂后续合约直至上市合约数量达到8个，未来将按照摘一挂一原则，维持每日上市交易合约总数为8个。</t>
  </si>
  <si>
    <t>最后交易日后三个交易日</t>
  </si>
  <si>
    <t>广期所品种：</t>
  </si>
  <si>
    <t>★ 为当日平今仓免收手续费 ☆ 为当日平今仓减半收手续费，对应开仓也减半收手续费</t>
  </si>
  <si>
    <t>客服中心 编制日期：20221215</t>
  </si>
  <si>
    <t>蓝色字体品种：有夜盘交易</t>
  </si>
  <si>
    <t>自2015年8月3日起，股指期货手续费另收每笔申报费一元。申报是指买入、卖出及撤销委托。</t>
  </si>
  <si>
    <t>当黄金期货2、4、8、10月合约进入交割月前第二月的第一个交易日起，交易手续费恢复到10元/手，日内平今仓交易免收交易手续费保持不变。</t>
  </si>
  <si>
    <t>当白银期货除6月、12月合约以外的其他月合约进入交割月前第二月的第一个交易日起，交易手续费恢复到成交金额的万分之零点五。</t>
  </si>
  <si>
    <t>当燃料油期货除1月、5月、9月合约以外的其他月合约进入交割月前第二月的第十个交易日起，交易手续费恢复到成交金额的万分之零点五，日内平今仓交易免收交易手续费保持不变。</t>
  </si>
  <si>
    <t>交易所暂时取消收取交割手续费：上海能源2020年4月10日起至2021年1月8日；大连2020年8月1日至2021年3月31日；郑州2020年4月27日至12月31日。</t>
  </si>
  <si>
    <r>
      <rPr>
        <sz val="10"/>
        <rFont val="仿宋"/>
        <charset val="134"/>
      </rPr>
      <t>自</t>
    </r>
    <r>
      <rPr>
        <sz val="10"/>
        <color rgb="FF000000"/>
        <rFont val="Arial"/>
        <charset val="134"/>
      </rPr>
      <t>2021</t>
    </r>
    <r>
      <rPr>
        <sz val="10"/>
        <color rgb="FF000000"/>
        <rFont val="仿宋"/>
        <charset val="134"/>
      </rPr>
      <t>年</t>
    </r>
    <r>
      <rPr>
        <sz val="10"/>
        <color rgb="FF000000"/>
        <rFont val="Arial"/>
        <charset val="134"/>
      </rPr>
      <t>12</t>
    </r>
    <r>
      <rPr>
        <sz val="10"/>
        <color rgb="FF000000"/>
        <rFont val="仿宋"/>
        <charset val="134"/>
      </rPr>
      <t>月</t>
    </r>
    <r>
      <rPr>
        <sz val="10"/>
        <color rgb="FF000000"/>
        <rFont val="Arial"/>
        <charset val="134"/>
      </rPr>
      <t>16</t>
    </r>
    <r>
      <rPr>
        <sz val="10"/>
        <color rgb="FF000000"/>
        <rFont val="仿宋"/>
        <charset val="134"/>
      </rPr>
      <t>日起，红枣期货合约交易指令每次最小开仓下单量调整为</t>
    </r>
    <r>
      <rPr>
        <sz val="10"/>
        <color rgb="FF000000"/>
        <rFont val="Arial"/>
        <charset val="134"/>
      </rPr>
      <t>4</t>
    </r>
    <r>
      <rPr>
        <sz val="10"/>
        <color rgb="FF000000"/>
        <rFont val="仿宋"/>
        <charset val="134"/>
      </rPr>
      <t>手</t>
    </r>
  </si>
  <si>
    <t>自2022年1月1日起，暂停实施《关于调整棉花等期货品种近月非1、5、9合约手续费标准的通知》（郑商函〔2020〕481号）中的相关措施。已根据上述通知实施相关措施的合约，手续费收取标准保持不变。</t>
  </si>
  <si>
    <t>本参数表仅供参考，具体手续费、保证金收取标准以结算单数据为准。</t>
  </si>
  <si>
    <t>上期所官网结算参数查询http://www.shfe.com.cn/bourseService/businessdata/summaryinquiry/index.html?paramid=trading_daily</t>
  </si>
  <si>
    <t>大商所官网结算参数查询http://www.dce.com.cn/dalianshangpin/yw/fw/ywcs/jycs/rjycs/index.html</t>
  </si>
  <si>
    <t>郑商所官网结算参数查询http://www.czce.com.cn/cn/jysj/jscs/H770303index_1.htm</t>
  </si>
  <si>
    <t>中金所官网结算参数查询http://www.cffex.com.cn/jscs/</t>
  </si>
  <si>
    <t>能源中心官网结算参数查询http://www.ine.com.cn/statements/daily/?paramid=kx</t>
  </si>
  <si>
    <t>最新价</t>
  </si>
  <si>
    <t>交易所保证金</t>
  </si>
  <si>
    <t>公司保证金</t>
  </si>
  <si>
    <t>交易所手续费</t>
  </si>
  <si>
    <t>期权品种业务参数一览表</t>
  </si>
  <si>
    <t>保证金</t>
  </si>
  <si>
    <t>最后交易日/到期日</t>
  </si>
  <si>
    <t>行权（履约）手续费/手-交易所</t>
  </si>
  <si>
    <t>行权开仓手续费/手-交易所</t>
  </si>
  <si>
    <t>期权类型</t>
  </si>
  <si>
    <t>上海</t>
  </si>
  <si>
    <t>铜</t>
  </si>
  <si>
    <t xml:space="preserve">CU-合约月份-C-行权价格
CU-合约月份-P-行权价格
</t>
  </si>
  <si>
    <t>★ 5</t>
  </si>
  <si>
    <t>期权卖方交易保证金的收取标准为下列两者中较大者：
（1）期权合约结算价×标的期货合约交易单位 + 标的期货合约交易保证金 - （1/2）×期权虚值额；
（2）期权合约结算价×标的期货合约交易单位 + （1/2）×标的期货合约交易保证金</t>
  </si>
  <si>
    <t>与标的期货合约涨跌停板幅度相同 
（1）涨停板价格=期权合约上一交易日结算价+标的期货合约涨跌停板幅度；
（2）跌停板价格=Max（期权合约上一交易日结算价-标的期货合约涨跌停板幅度，期权合约最小变动价位）</t>
  </si>
  <si>
    <t>最近两个连续月份合约，其后月份在标的期货合约结算后持仓量达到一定数值之后的第二个交易日挂牌。</t>
  </si>
  <si>
    <t>标的期货合约交割月前第一
月的倒数第五个交易日</t>
  </si>
  <si>
    <t>美式</t>
  </si>
  <si>
    <t>橡胶</t>
  </si>
  <si>
    <t xml:space="preserve">RU-合约月份-C-行权价格
RU-合约月份-P-行权价格
</t>
  </si>
  <si>
    <t>★ 3</t>
  </si>
  <si>
    <t>黄金</t>
  </si>
  <si>
    <t xml:space="preserve">AU-合约月份-C-行权价格
AU-合约月份-P-行权价格
</t>
  </si>
  <si>
    <t>标的期货合约交割月前第一月的倒数第五个交易日</t>
  </si>
  <si>
    <t>铝</t>
  </si>
  <si>
    <t xml:space="preserve">AL-合约月份-C-行权价格
AL-合约月份-P-行权价格
</t>
  </si>
  <si>
    <t>★1.5</t>
  </si>
  <si>
    <t>最近两个连续月份合约，其后月份在标的期货合约结算后持仓量达到15000手之后的第二个交易日挂牌。</t>
  </si>
  <si>
    <t>锌</t>
  </si>
  <si>
    <t xml:space="preserve">ZN-合约月份-C-行权价格
ZN-合约月份-P-行权价格
</t>
  </si>
  <si>
    <t>最近两个连续月份合约，其后月份在标的期货合约结算后持仓量达到10000手之后的第二个交易日挂牌。</t>
  </si>
  <si>
    <t>SC-合约月份-C-行权价格
SC-合约月份-P-行权价格</t>
  </si>
  <si>
    <t>最近两个连续月份合约，其后月份在标的期货合约结算后持仓量达到一定数值之后的第二个交易日挂盘，具体数值上海国际能源交易中心另行发布</t>
  </si>
  <si>
    <t>标的期货合约交割月前第一月的倒数第13个交易日</t>
  </si>
  <si>
    <t>大连</t>
  </si>
  <si>
    <t>M-合约月份-C-行权价格
M-合约月份-P-行权价格</t>
  </si>
  <si>
    <t>1
日内：0.5</t>
  </si>
  <si>
    <t>前一个月的第五个交易日</t>
  </si>
  <si>
    <t>铁矿石</t>
  </si>
  <si>
    <t>I-合约月份-C-行权价格
I-合约月份-P-行权价格</t>
  </si>
  <si>
    <t>与标的期货合约涨跌停板幅度相同 
（1）涨停板价格=期权合约上一交易日结算价+标的期货合约涨跌停板幅度；
（3）跌停板价格=Max（期权合约上一交易日结算价-标的期货合约涨跌停板幅度，期权合约最小变动价位）</t>
  </si>
  <si>
    <t>标的期货合约交割月份前一个月的第5个交易日</t>
  </si>
  <si>
    <t>玉米</t>
  </si>
  <si>
    <t>C-合约月份-C-行权价格
C-合约月份-P-行权价格</t>
  </si>
  <si>
    <t>PG-合约月份-C-行权价格
PG-合约月份-P-行权价格</t>
  </si>
  <si>
    <t>聚丙烯</t>
  </si>
  <si>
    <t xml:space="preserve">PP-合约月份-C-行权价格
PP-合约月份-P-行权价格
</t>
  </si>
  <si>
    <t>聚氯乙烯</t>
  </si>
  <si>
    <t xml:space="preserve">V-合约月份-C-行权价格
V-合约月份-P-行权价格
</t>
  </si>
  <si>
    <t xml:space="preserve">线型低密度聚乙烯
</t>
  </si>
  <si>
    <t xml:space="preserve">L-合约月份-C-行权价格
L-合约月份-P-行权价格
</t>
  </si>
  <si>
    <t xml:space="preserve">棕榈油
</t>
  </si>
  <si>
    <t xml:space="preserve">P-合约月份-C-行权价格
P-合约月份-P-行权价格
</t>
  </si>
  <si>
    <t>黄大豆1号</t>
  </si>
  <si>
    <t>A-合约月份-C-行权价格
A-合约月份-P-行权价格</t>
  </si>
  <si>
    <t>黄大豆2号</t>
  </si>
  <si>
    <t>B-合约月份-C-行权价格
B-合约月份-P-行权价格</t>
  </si>
  <si>
    <t>豆油</t>
  </si>
  <si>
    <t>Y-合约月份-C-行权价格
Y-合约月份-P-行权价格</t>
  </si>
  <si>
    <t>1、3、5、7、8、9、11、12月</t>
  </si>
  <si>
    <t>郑州</t>
  </si>
  <si>
    <t>SR-合约月份-C-行权价格
SR-合约月份-P-行权价格</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</si>
  <si>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（2）跌停板价格=Max（期权合约上一交易日结算价-标的期货合约涨跌停板幅度，期权合约最小变动价位）</t>
    </r>
  </si>
  <si>
    <t>标的期货合约交割月份前一
个月的第3个交易日，以及
交易所规定的其他日期</t>
  </si>
  <si>
    <t>甲醇</t>
  </si>
  <si>
    <t>MA-合约月份-C-行权价格
MA-合约月份-P-行权价格</t>
  </si>
  <si>
    <t>★0.5</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</si>
  <si>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（3）跌停板价格=Max（期权合约上一交易日结算价-标的期货合约涨跌停板幅度，期权合约最小变动价位）</t>
    </r>
  </si>
  <si>
    <t>标的期货合约中的连续两个近月，其后月份在标的期货合约结算后持仓量达到10000手（单边）之后的第二个交易日挂牌</t>
  </si>
  <si>
    <t>标的期货合约交割月份前一个月的第3个交易日，以及交易所规定的其他日期</t>
  </si>
  <si>
    <t>PTA</t>
  </si>
  <si>
    <t>TA-合约月份-C-行权价格
TA-合约月份-P-行权价格</t>
  </si>
  <si>
    <r>
      <rPr>
        <sz val="9"/>
        <rFont val="宋体"/>
        <charset val="134"/>
      </rPr>
      <t>与标的期货合约涨跌停板幅度相同 
（1）涨停板价格</t>
    </r>
    <r>
      <rPr>
        <sz val="9"/>
        <rFont val="宋体"/>
        <charset val="134"/>
      </rPr>
      <t>=</t>
    </r>
    <r>
      <rPr>
        <sz val="9"/>
        <rFont val="宋体"/>
        <charset val="134"/>
      </rPr>
      <t>期权合约上一交易日结算价+标的期货合约涨跌停板幅度；
（4）跌停板价格=Max（期权合约上一交易日结算价-标的期货合约涨跌停板幅度，期权合约最小变动价位）</t>
    </r>
  </si>
  <si>
    <t>棉花</t>
  </si>
  <si>
    <t xml:space="preserve">CF-合约月份-C-行权价格
CF-合约月份-P-行权价格
</t>
  </si>
  <si>
    <t>标的期货合约交割月份前一个月的第 3 个交易日，以及交易所规定的其他日期</t>
  </si>
  <si>
    <t>菜籽粕</t>
  </si>
  <si>
    <t xml:space="preserve">RM-合约月份-C-行权价格
RM-合约月份-P-行权价格
</t>
  </si>
  <si>
    <t>★0.8</t>
  </si>
  <si>
    <t>标的期货合约中的连续两个近月，其后月份在标的期货合约结算后持仓量达到5000手（单边）之后的第二个交易日挂牌</t>
  </si>
  <si>
    <t>动力煤</t>
  </si>
  <si>
    <t>ZC-合约月份-C-行权价格
ZC-合约月份-P-行权价格</t>
  </si>
  <si>
    <t>与动力煤期货合约涨跌停板幅度相同
（1）涨停板价格=期权合约上一交易日结算价+标的期货合约涨跌停板幅度；
（2）跌停板价格=Max（期权合约上一交易日结算价-标的期货合约涨跌停板幅度，期权合约最小变动价位）</t>
  </si>
  <si>
    <t>标的期货合约中的连续两个近月，其后月份在标的期货合约结算后持
仓量达到10000手（单边）之后的第二个交易日挂牌</t>
  </si>
  <si>
    <t>菜籽油</t>
  </si>
  <si>
    <t>OI-合约月份-C-行权价格
OI-合约月份-P-行权价格</t>
  </si>
  <si>
    <t>PK-合约月份-C-行权价格
PK-合约月份-P-行权价格</t>
  </si>
  <si>
    <t>中金所</t>
  </si>
  <si>
    <t xml:space="preserve">IO-合约月份-C-行权价格
IO-合约月份-P-行权价格
</t>
  </si>
  <si>
    <t>每手看涨期权交易保证金=（合约当日结算价×合约乘数）+Max(标的指数当日收盘价×合约乘数×合约保证金调整系数-虚值额，最低保障系数×标的指数当日收盘价×合约乘数×合约保证金调整系数)
每手看跌期权交易保证金=（合约当日结算价×合约乘数）+Max(标的指数当日收盘价×合约乘数×合约保证金调整系数-虚值额，最低保障系数×合约行权价格×合约乘数×合约保证金调整系数)
沪深300股指期权合约的保证金调整系数为12%，最低保障系数为0.5</t>
  </si>
  <si>
    <t>股指期权合约的每日价格涨跌停板幅度为上一交易日标的指数收盘价的±10%。具体涨跌停板价格为：
（1）上市首日的涨（跌）停板价格为挂盘基准价加上（减去）上一交易日标的指数收盘价的10%；
（2）非上市首日的涨（跌）停板价格为上一交易日结算价加上（减去）上一交易日标的指数收盘价的10%。
前款计算结果小于最小变动价位的，以最小变动价位为跌停板价格。</t>
  </si>
  <si>
    <t>当月、下2个月及随后三个季月</t>
  </si>
  <si>
    <t>合约到期月份的第三个星期五，遇国家法定假日顺延</t>
  </si>
  <si>
    <t>欧式</t>
  </si>
  <si>
    <t xml:space="preserve">MO-合约月份-C-行权价格
MO-合约月份-P-行权价格
</t>
  </si>
  <si>
    <t>每手看涨期权交易保证金=（合约当日结算价×合约乘数）+Max(标的指数当日收盘价×合约乘数×合约保证金调整系数-虚值额，最低保障系数×标的指数当日收盘价×合约乘数×合约保证金调整系数)
每手看跌期权交易保证金=（合约当日结算价×合约乘数）+Max(标的指数当日收盘价×合约乘数×合约保证金调整系数-虚值额，最低保障系数×合约行权价格×合约乘数×合约保证金调整系数)
中证1000股指期权合约的保证金调整系数为15%，最低保障系数为0.5</t>
  </si>
  <si>
    <t>HO合约月份-C-行权价格
HO合约月份-P-行权价格</t>
  </si>
  <si>
    <t>每手看涨期权交易保证金=（合约当日结算价×合约乘数）+Max(标的指数当日收盘价×合约乘数×合约保证金调整系数-虚值额，最低保障系数×标的指数当日收盘价×合约乘数×合约保证金调整系数)
每手看跌期权交易保证金=（合约当日结算价×合约乘数）+Max(标的指数当日收盘价×合约乘数×合约保证金调整系数-虚值额，最低保障系数×合约行权价格×合约乘数×合约保证金调整系数)
上证50股指期权合约的保证金调整系数为12%，最低保障系数为0.5</t>
  </si>
  <si>
    <t>SI-合约月份-C-行权价格
SI-合约月份-P-行权价格</t>
  </si>
  <si>
    <t>与标的期货合约月份相同</t>
  </si>
  <si>
    <t>标的期货合约交割月份前一个月第5个交易日</t>
  </si>
  <si>
    <t>1.白糖期权合约月份：标的期货合约中的连续两个近月，其后月份在标的期货合约结算后持仓量达到 5000 手（双边）之后的第二个交易日挂牌</t>
  </si>
  <si>
    <t>2.白糖期权最后交易日：前一个月的第三个交易日及交易所规定的其他日期</t>
  </si>
  <si>
    <t>3.以上规定自新挂牌的SR909合约起开始执行，已挂牌仍按原规定执行</t>
  </si>
  <si>
    <t>4.棉花期权合约月份：标的期货合约中的连续两个近月，其后月份在标的期货合约结算后持仓量达到 5000 手（双边）之后的第二个交易日挂牌</t>
  </si>
  <si>
    <t>5.铁矿石期权合约自2019年12月9日（星期一）起上市交易，上市当日8:55-9:00集合竞价，9:00开盘。</t>
  </si>
  <si>
    <t>6.PTA、甲醇期权合约自2019年12月16日（星期一）起挂牌交易，当日8:55-9:00为集合竞价时间。</t>
  </si>
  <si>
    <t>7.黄金期权自2019年12月20日（周五）起上市交易，当日8:55-9:00集合竞价，9:00开盘。</t>
  </si>
  <si>
    <t>8.沪深300股指期权合约自2019年12月23日（星期一）起上市交易。</t>
  </si>
  <si>
    <t>9.工业硅期权合约自2022年12月23日（星期五）起上市交易，交易时间与工业硅期货合约交易时间一致。</t>
  </si>
  <si>
    <t>大商所</t>
  </si>
  <si>
    <t>郑商所</t>
  </si>
  <si>
    <t>上期所、能源中心</t>
  </si>
  <si>
    <t>广期所</t>
  </si>
  <si>
    <r>
      <rPr>
        <b/>
        <sz val="10"/>
        <rFont val="宋体"/>
        <charset val="134"/>
      </rPr>
      <t>异常交易监管标准</t>
    </r>
    <r>
      <rPr>
        <sz val="10"/>
        <rFont val="宋体"/>
        <charset val="134"/>
      </rPr>
      <t xml:space="preserve">
（合并实控组计算）</t>
    </r>
  </si>
  <si>
    <t>自成交</t>
  </si>
  <si>
    <t>≥5次</t>
  </si>
  <si>
    <r>
      <rPr>
        <sz val="10"/>
        <rFont val="楷体"/>
        <charset val="134"/>
      </rPr>
      <t>≥</t>
    </r>
    <r>
      <rPr>
        <sz val="10"/>
        <rFont val="宋体"/>
        <charset val="134"/>
      </rPr>
      <t xml:space="preserve">5次
</t>
    </r>
    <r>
      <rPr>
        <sz val="10"/>
        <color rgb="FFFF0000"/>
        <rFont val="宋体"/>
        <charset val="134"/>
      </rPr>
      <t>集合竞价不豁免，但只算1次</t>
    </r>
  </si>
  <si>
    <t>单合约频繁报撤单</t>
  </si>
  <si>
    <t>股指单合约≥400次
国债单合约≥500次
股指期权单合约≥500次</t>
  </si>
  <si>
    <t>≥500次</t>
  </si>
  <si>
    <r>
      <rPr>
        <sz val="10"/>
        <rFont val="宋体"/>
        <charset val="134"/>
      </rPr>
      <t>1、≥500次；
2、某合约封停板，以停板价撤单次数≥100次，同时若撤单手数累计≥10000手属情节严重将被</t>
    </r>
    <r>
      <rPr>
        <sz val="10"/>
        <color rgb="FFFF0000"/>
        <rFont val="宋体"/>
        <charset val="134"/>
      </rPr>
      <t>限制所有品种开仓权限</t>
    </r>
    <r>
      <rPr>
        <sz val="10"/>
        <rFont val="宋体"/>
        <charset val="134"/>
      </rPr>
      <t>。</t>
    </r>
  </si>
  <si>
    <t>单合约大额报撤单</t>
  </si>
  <si>
    <t>股指单笔撤单量≥16手/次；
股指期权单笔撤单量≥16手/次；
国债单笔撤单量≥40手/次；
且撤单次数≥100次</t>
  </si>
  <si>
    <t>单笔撤单量达到合约最大下单手数80%
且撤单次数≥50次</t>
  </si>
  <si>
    <t>单笔撤单≥800手/次；
且撤单次数≥50次</t>
  </si>
  <si>
    <t>单笔撤单≥300手/次
且撤单次数≥50次</t>
  </si>
  <si>
    <t>单笔撤单≥最大下单手数80%
且撤单次数≥50次</t>
  </si>
  <si>
    <t>开仓量超限</t>
  </si>
  <si>
    <r>
      <rPr>
        <sz val="10"/>
        <rFont val="宋体"/>
        <charset val="134"/>
      </rPr>
      <t>股指单合约单日投机开仓&gt;500手
股指期权品种≥200手,单月份≥100手,深度虚值≥30手
（前端控制，实控组</t>
    </r>
    <r>
      <rPr>
        <b/>
        <sz val="10"/>
        <color rgb="FFFF0000"/>
        <rFont val="宋体"/>
        <charset val="134"/>
      </rPr>
      <t>未实现</t>
    </r>
    <r>
      <rPr>
        <sz val="10"/>
        <rFont val="宋体"/>
        <charset val="134"/>
      </rPr>
      <t>前端控制）</t>
    </r>
  </si>
  <si>
    <t>第1次，限制当天开仓；
第2次，限3个交易日开仓；
（前端控制，包括实控组）</t>
  </si>
  <si>
    <t>《风险控制管理办法》第五章有规定交易限额，尚无具体标准(无前端控制)。</t>
  </si>
  <si>
    <r>
      <rPr>
        <sz val="10"/>
        <rFont val="宋体"/>
        <charset val="134"/>
      </rPr>
      <t>单合约单日买卖开仓数超过规定数量（单交易编码前端控制，实控组</t>
    </r>
    <r>
      <rPr>
        <b/>
        <sz val="10"/>
        <color rgb="FFFF0000"/>
        <rFont val="宋体"/>
        <charset val="134"/>
      </rPr>
      <t>未实现</t>
    </r>
    <r>
      <rPr>
        <sz val="10"/>
        <rFont val="宋体"/>
        <charset val="134"/>
      </rPr>
      <t>前端控制）</t>
    </r>
  </si>
  <si>
    <t>当日单合约投机开仓&gt;3000手（前端控制）</t>
  </si>
  <si>
    <t>次数计算
&amp;
限制合约</t>
  </si>
  <si>
    <r>
      <rPr>
        <sz val="10"/>
        <rFont val="宋体"/>
        <charset val="134"/>
      </rPr>
      <t>股指、期权按</t>
    </r>
    <r>
      <rPr>
        <b/>
        <sz val="10"/>
        <rFont val="宋体"/>
        <charset val="134"/>
      </rPr>
      <t>品种</t>
    </r>
    <r>
      <rPr>
        <sz val="10"/>
        <rFont val="宋体"/>
        <charset val="134"/>
      </rPr>
      <t>区分次数，每次达标均限制开仓权限，按</t>
    </r>
    <r>
      <rPr>
        <b/>
        <sz val="10"/>
        <rFont val="宋体"/>
        <charset val="134"/>
      </rPr>
      <t>品种</t>
    </r>
    <r>
      <rPr>
        <sz val="10"/>
        <rFont val="宋体"/>
        <charset val="134"/>
      </rPr>
      <t>限制；
国债按照</t>
    </r>
    <r>
      <rPr>
        <b/>
        <sz val="10"/>
        <rFont val="宋体"/>
        <charset val="134"/>
      </rPr>
      <t>类型+品种</t>
    </r>
    <r>
      <rPr>
        <sz val="10"/>
        <rFont val="宋体"/>
        <charset val="134"/>
      </rPr>
      <t>区分123循环，元旦清0，限制第3次超限的</t>
    </r>
    <r>
      <rPr>
        <b/>
        <sz val="10"/>
        <rFont val="宋体"/>
        <charset val="134"/>
      </rPr>
      <t>品种</t>
    </r>
    <r>
      <rPr>
        <sz val="10"/>
        <rFont val="宋体"/>
        <charset val="134"/>
      </rPr>
      <t>。</t>
    </r>
  </si>
  <si>
    <r>
      <rPr>
        <sz val="10"/>
        <rFont val="宋体"/>
        <charset val="134"/>
      </rPr>
      <t>按</t>
    </r>
    <r>
      <rPr>
        <b/>
        <sz val="10"/>
        <rFont val="宋体"/>
        <charset val="134"/>
      </rPr>
      <t>类型</t>
    </r>
    <r>
      <rPr>
        <sz val="10"/>
        <rFont val="宋体"/>
        <charset val="134"/>
      </rPr>
      <t>区分次数，123循环，元旦清0，限制第3次超限的各</t>
    </r>
    <r>
      <rPr>
        <b/>
        <sz val="10"/>
        <rFont val="宋体"/>
        <charset val="134"/>
      </rPr>
      <t>合约（期权则是单个品种）</t>
    </r>
    <r>
      <rPr>
        <sz val="10"/>
        <rFont val="宋体"/>
        <charset val="134"/>
      </rPr>
      <t>。</t>
    </r>
  </si>
  <si>
    <r>
      <rPr>
        <sz val="10"/>
        <rFont val="宋体"/>
        <charset val="134"/>
      </rPr>
      <t>按照</t>
    </r>
    <r>
      <rPr>
        <b/>
        <sz val="10"/>
        <rFont val="宋体"/>
        <charset val="134"/>
      </rPr>
      <t>类型</t>
    </r>
    <r>
      <rPr>
        <sz val="10"/>
        <rFont val="宋体"/>
        <charset val="134"/>
      </rPr>
      <t>区分次数，123循环，元旦清0，限制第3次超限的</t>
    </r>
    <r>
      <rPr>
        <b/>
        <sz val="10"/>
        <rFont val="宋体"/>
        <charset val="134"/>
      </rPr>
      <t>合约</t>
    </r>
    <r>
      <rPr>
        <sz val="10"/>
        <rFont val="宋体"/>
        <charset val="134"/>
      </rPr>
      <t>；第1次超限要求客户写情况说明。</t>
    </r>
  </si>
  <si>
    <r>
      <rPr>
        <sz val="10"/>
        <rFont val="宋体"/>
        <charset val="134"/>
      </rPr>
      <t>按照</t>
    </r>
    <r>
      <rPr>
        <b/>
        <sz val="10"/>
        <rFont val="宋体"/>
        <charset val="134"/>
      </rPr>
      <t>类型</t>
    </r>
    <r>
      <rPr>
        <sz val="10"/>
        <rFont val="宋体"/>
        <charset val="134"/>
      </rPr>
      <t>区分次数，123循环，元旦清0，限制第3次超限的</t>
    </r>
    <r>
      <rPr>
        <b/>
        <sz val="10"/>
        <rFont val="宋体"/>
        <charset val="134"/>
      </rPr>
      <t>品种</t>
    </r>
    <r>
      <rPr>
        <sz val="10"/>
        <rFont val="宋体"/>
        <charset val="134"/>
      </rPr>
      <t>；第二次循环开始处罚会加重。</t>
    </r>
  </si>
  <si>
    <r>
      <rPr>
        <sz val="10"/>
        <rFont val="宋体"/>
        <charset val="134"/>
      </rPr>
      <t>按照</t>
    </r>
    <r>
      <rPr>
        <b/>
        <sz val="10"/>
        <rFont val="宋体"/>
        <charset val="134"/>
      </rPr>
      <t>类型</t>
    </r>
    <r>
      <rPr>
        <sz val="10"/>
        <rFont val="宋体"/>
        <charset val="134"/>
      </rPr>
      <t>区分次数，123循环，元旦清0。</t>
    </r>
  </si>
  <si>
    <t>豁免情形</t>
  </si>
  <si>
    <t>FAK/FOK属性、市价指令豁免。</t>
  </si>
  <si>
    <r>
      <rPr>
        <sz val="10"/>
        <rFont val="宋体"/>
        <charset val="134"/>
      </rPr>
      <t>市价指令、止盈止损指令、套利指令、FAK/FOK属性指令豁免</t>
    </r>
    <r>
      <rPr>
        <b/>
        <sz val="10"/>
        <rFont val="宋体"/>
        <charset val="134"/>
      </rPr>
      <t>（有套保资格客户，其投机属性自成交也豁免）</t>
    </r>
  </si>
  <si>
    <t>市价指令、套利指令、FAK属性豁免。（郑商所目前无FOK附加属性）</t>
  </si>
  <si>
    <t>FAK/FOK属性豁免。</t>
  </si>
  <si>
    <t>市价指令、止盈止损指令、套利指令、FAK/FOK属性指令豁免</t>
  </si>
  <si>
    <t>交易指令</t>
  </si>
  <si>
    <t>下单规定</t>
  </si>
  <si>
    <t>交易指令最小下单量为1手/笔；
IF、IH、IC、IO限价指令最大下单量为20手/笔，市价指令最大下单量为10手/笔（后两个季月合约暂停接受市价指令）；
TS、TF、T限价指令最大下单量为50手/笔，市价指令最大下单量为30手/笔。（自2017年4月5日起）</t>
  </si>
  <si>
    <t>生猪最大下单数量为50手/笔；
鸡蛋最大下单数量为300手/笔；
焦炭最大下单数量为500手/笔；
玉米最大下单数量为2000手/笔；
其他最大下单数量为1000手/笔。</t>
  </si>
  <si>
    <t>交易指令最小下单量为1手/笔；
限价指令最大下单量为1000手/笔；
市价指令每次最大下单量为200手/笔</t>
  </si>
  <si>
    <t>交易指令最小下单量为1手/笔；
限价指令最大下单量为500手/笔。</t>
  </si>
  <si>
    <t>期货交易指令最小下单量为1手，最大下单量1000手。期权最小下单量为1手，最大下单量100手。</t>
  </si>
  <si>
    <t>市价单</t>
  </si>
  <si>
    <t>√</t>
  </si>
  <si>
    <t>×</t>
  </si>
  <si>
    <t>套保指令</t>
  </si>
  <si>
    <t>套利指令</t>
  </si>
  <si>
    <t>FAK单</t>
  </si>
  <si>
    <t>FOK单</t>
  </si>
  <si>
    <t>盈损单</t>
  </si>
  <si>
    <t>展期单</t>
  </si>
  <si>
    <t>互换单</t>
  </si>
  <si>
    <t>√为豁免 ×为不豁免</t>
  </si>
  <si>
    <t>上期所</t>
  </si>
  <si>
    <t>合约挂牌至交割月份</t>
  </si>
  <si>
    <t>合约挂牌至交割月前第二月的
最后一个交易日</t>
  </si>
  <si>
    <t>交割月前第一月</t>
  </si>
  <si>
    <t>交割月份</t>
  </si>
  <si>
    <t>某一
期货合约
持仓量</t>
  </si>
  <si>
    <t>限仓比例（%）</t>
  </si>
  <si>
    <r>
      <rPr>
        <sz val="10.5"/>
        <color indexed="8"/>
        <rFont val="仿宋_GB2312"/>
        <charset val="134"/>
      </rPr>
      <t>限仓比例（</t>
    </r>
    <r>
      <rPr>
        <sz val="10.5"/>
        <color indexed="8"/>
        <rFont val="Symbol"/>
        <charset val="2"/>
      </rPr>
      <t>%</t>
    </r>
    <r>
      <rPr>
        <sz val="10.5"/>
        <color indexed="8"/>
        <rFont val="仿宋_GB2312"/>
        <charset val="134"/>
      </rPr>
      <t>）
和限仓数额（手）</t>
    </r>
  </si>
  <si>
    <t>限仓数额（手）</t>
  </si>
  <si>
    <t>期货公司会员</t>
  </si>
  <si>
    <t>非期货公
司会员</t>
  </si>
  <si>
    <t>客户</t>
  </si>
  <si>
    <r>
      <rPr>
        <sz val="10.5"/>
        <color indexed="8"/>
        <rFont val="仿宋_GB2312"/>
        <charset val="134"/>
      </rPr>
      <t>≥</t>
    </r>
    <r>
      <rPr>
        <sz val="10.5"/>
        <color indexed="8"/>
        <rFont val="Times New Roman"/>
        <charset val="134"/>
      </rPr>
      <t>16</t>
    </r>
    <r>
      <rPr>
        <sz val="10.5"/>
        <color indexed="8"/>
        <rFont val="仿宋_GB2312"/>
        <charset val="134"/>
      </rPr>
      <t>万手</t>
    </r>
  </si>
  <si>
    <t>＜16万手</t>
  </si>
  <si>
    <t>≥20万手</t>
  </si>
  <si>
    <t>＜20万手</t>
  </si>
  <si>
    <r>
      <rPr>
        <sz val="10.5"/>
        <color indexed="8"/>
        <rFont val="仿宋_GB2312"/>
        <charset val="134"/>
      </rPr>
      <t>≥</t>
    </r>
    <r>
      <rPr>
        <sz val="10.5"/>
        <color indexed="8"/>
        <rFont val="Times New Roman"/>
        <charset val="134"/>
      </rPr>
      <t>12</t>
    </r>
    <r>
      <rPr>
        <sz val="10.5"/>
        <color indexed="8"/>
        <rFont val="仿宋_GB2312"/>
        <charset val="134"/>
      </rPr>
      <t>万手</t>
    </r>
  </si>
  <si>
    <t>＜12万手</t>
  </si>
  <si>
    <t>螺纹钢</t>
  </si>
  <si>
    <t>≥180万手</t>
  </si>
  <si>
    <t>＜180万手</t>
  </si>
  <si>
    <t>线材</t>
  </si>
  <si>
    <r>
      <rPr>
        <sz val="10.5"/>
        <color indexed="8"/>
        <rFont val="仿宋_GB2312"/>
        <charset val="134"/>
      </rPr>
      <t>≥</t>
    </r>
    <r>
      <rPr>
        <sz val="10.5"/>
        <color indexed="8"/>
        <rFont val="Times New Roman"/>
        <charset val="134"/>
      </rPr>
      <t>45</t>
    </r>
    <r>
      <rPr>
        <sz val="10.5"/>
        <color indexed="8"/>
        <rFont val="仿宋_GB2312"/>
        <charset val="134"/>
      </rPr>
      <t>万手</t>
    </r>
  </si>
  <si>
    <t>＜45万手</t>
  </si>
  <si>
    <t>铅</t>
  </si>
  <si>
    <t>≥10万手</t>
  </si>
  <si>
    <t>＜10万手</t>
  </si>
  <si>
    <t>热轧卷板</t>
  </si>
  <si>
    <t>≥240万手</t>
  </si>
  <si>
    <t>＜240万手</t>
  </si>
  <si>
    <t>≥12万手</t>
  </si>
  <si>
    <t>≥3万手</t>
  </si>
  <si>
    <t>＜3万手</t>
  </si>
  <si>
    <t>≥7万手</t>
  </si>
  <si>
    <t>＜7万手</t>
  </si>
  <si>
    <t xml:space="preserve">
合约挂盘至交割月份前第一月</t>
  </si>
  <si>
    <t>合约挂牌至交割月前第三月的最后一个交易日</t>
  </si>
  <si>
    <t>交割月份
前第二月</t>
  </si>
  <si>
    <t>交割月份
前第一月</t>
  </si>
  <si>
    <t>非期货公司会员</t>
  </si>
  <si>
    <t>燃料油</t>
  </si>
  <si>
    <r>
      <rPr>
        <sz val="10.5"/>
        <color rgb="FF000000"/>
        <rFont val="仿宋_GB2312"/>
        <charset val="134"/>
      </rPr>
      <t>≥</t>
    </r>
    <r>
      <rPr>
        <sz val="10.5"/>
        <color rgb="FF000000"/>
        <rFont val="Times New Roman"/>
        <charset val="134"/>
      </rPr>
      <t>50</t>
    </r>
    <r>
      <rPr>
        <sz val="10.5"/>
        <color rgb="FF000000"/>
        <rFont val="仿宋_GB2312"/>
        <charset val="134"/>
      </rPr>
      <t>万手</t>
    </r>
  </si>
  <si>
    <t>合约挂牌至交割月前第二月的最后一个交易日</t>
  </si>
  <si>
    <t>某一</t>
  </si>
  <si>
    <r>
      <rPr>
        <sz val="12"/>
        <color rgb="FF000000"/>
        <rFont val="方正仿宋简体"/>
        <charset val="134"/>
      </rPr>
      <t>限仓比例（</t>
    </r>
    <r>
      <rPr>
        <sz val="12"/>
        <color rgb="FF000000"/>
        <rFont val="Symbol"/>
        <charset val="2"/>
      </rPr>
      <t>%</t>
    </r>
    <r>
      <rPr>
        <sz val="12"/>
        <color rgb="FF000000"/>
        <rFont val="方正仿宋简体"/>
        <charset val="134"/>
      </rPr>
      <t>）</t>
    </r>
  </si>
  <si>
    <t>期货合约</t>
  </si>
  <si>
    <t>持仓量</t>
  </si>
  <si>
    <t>期货公司</t>
  </si>
  <si>
    <t>会员</t>
  </si>
  <si>
    <t>天然橡胶</t>
  </si>
  <si>
    <r>
      <rPr>
        <sz val="12"/>
        <color rgb="FF000000"/>
        <rFont val="Times New Roman"/>
        <charset val="134"/>
      </rPr>
      <t>≥5</t>
    </r>
    <r>
      <rPr>
        <sz val="12"/>
        <color rgb="FF000000"/>
        <rFont val="方正仿宋简体"/>
        <charset val="134"/>
      </rPr>
      <t>万手</t>
    </r>
  </si>
  <si>
    <t>石油沥青</t>
  </si>
  <si>
    <r>
      <rPr>
        <sz val="12"/>
        <color rgb="FF000000"/>
        <rFont val="Times New Roman"/>
        <charset val="134"/>
      </rPr>
      <t>≥30</t>
    </r>
    <r>
      <rPr>
        <sz val="12"/>
        <color rgb="FF000000"/>
        <rFont val="方正仿宋简体"/>
        <charset val="134"/>
      </rPr>
      <t>万手</t>
    </r>
  </si>
  <si>
    <r>
      <rPr>
        <sz val="12"/>
        <color rgb="FF000000"/>
        <rFont val="Times New Roman"/>
        <charset val="134"/>
      </rPr>
      <t>≥16</t>
    </r>
    <r>
      <rPr>
        <sz val="12"/>
        <color rgb="FF000000"/>
        <rFont val="方正仿宋简体"/>
        <charset val="134"/>
      </rPr>
      <t>万手</t>
    </r>
  </si>
  <si>
    <t>白银</t>
  </si>
  <si>
    <r>
      <rPr>
        <sz val="12"/>
        <color rgb="FF000000"/>
        <rFont val="Times New Roman"/>
        <charset val="134"/>
      </rPr>
      <t>≥50</t>
    </r>
    <r>
      <rPr>
        <sz val="12"/>
        <color rgb="FF000000"/>
        <rFont val="方正仿宋简体"/>
        <charset val="134"/>
      </rPr>
      <t>万手</t>
    </r>
  </si>
  <si>
    <t>注1：表中某一期货合约持仓量为双向计算，期货公司、客户的持仓限额为单向计算；</t>
  </si>
  <si>
    <t>注2：最后交易日前第三个交易日收盘前，个人客户的持仓应当为0手。</t>
  </si>
  <si>
    <t>合约挂盘至交割月份前第一月</t>
  </si>
  <si>
    <t>合约挂盘至交割月份前第三月的最后一个交易日</t>
  </si>
  <si>
    <t>期货公司会员、境外特殊经纪参与者、境外中介机构</t>
  </si>
  <si>
    <t>非期货公司会员、境外特殊非经纪参与者</t>
  </si>
  <si>
    <r>
      <rPr>
        <sz val="10.5"/>
        <color rgb="FF000000"/>
        <rFont val="仿宋_GB2312"/>
        <charset val="134"/>
      </rPr>
      <t>≥</t>
    </r>
    <r>
      <rPr>
        <sz val="10.5"/>
        <color rgb="FF000000"/>
        <rFont val="Times New Roman"/>
        <charset val="134"/>
      </rPr>
      <t>15</t>
    </r>
    <r>
      <rPr>
        <sz val="10.5"/>
        <color rgb="FF000000"/>
        <rFont val="仿宋_GB2312"/>
        <charset val="134"/>
      </rPr>
      <t>万手</t>
    </r>
  </si>
  <si>
    <t>注1：原油期货合约最后交易日前第八个交易日闭市后，不能交付或者接收能源中心规定发票的自然人客户该期货合约的持仓应当为0手</t>
  </si>
  <si>
    <t>合约挂牌至交割月份前第二月的最后一个交易日</t>
  </si>
  <si>
    <t>20号胶期货</t>
  </si>
  <si>
    <r>
      <rPr>
        <sz val="10.5"/>
        <color rgb="FF000000"/>
        <rFont val="仿宋_GB2312"/>
        <charset val="134"/>
      </rPr>
      <t>≥</t>
    </r>
    <r>
      <rPr>
        <sz val="10.5"/>
        <color rgb="FF000000"/>
        <rFont val="Times New Roman"/>
        <charset val="134"/>
      </rPr>
      <t>5</t>
    </r>
    <r>
      <rPr>
        <sz val="10.5"/>
        <color rgb="FF000000"/>
        <rFont val="仿宋_GB2312"/>
        <charset val="134"/>
      </rPr>
      <t>万手</t>
    </r>
  </si>
  <si>
    <t>合约挂牌至交割月份前第一个月</t>
  </si>
  <si>
    <t>合约挂牌至交割月份前第三月的最后一个交易日</t>
  </si>
  <si>
    <t>交割月份前第一个月</t>
  </si>
  <si>
    <t>限仓比例(%)和限仓数额（手）</t>
  </si>
  <si>
    <r>
      <rPr>
        <sz val="10.5"/>
        <color indexed="8"/>
        <rFont val="Times New Roman"/>
        <charset val="134"/>
      </rPr>
      <t>&lt;10</t>
    </r>
    <r>
      <rPr>
        <sz val="10.5"/>
        <color indexed="8"/>
        <rFont val="宋体"/>
        <charset val="134"/>
      </rPr>
      <t>万手</t>
    </r>
  </si>
  <si>
    <r>
      <rPr>
        <sz val="12"/>
        <rFont val="Times"/>
        <charset val="134"/>
      </rPr>
      <t>合约挂</t>
    </r>
    <r>
      <rPr>
        <sz val="12"/>
        <rFont val="方正仿宋简体"/>
        <charset val="134"/>
      </rPr>
      <t>牌</t>
    </r>
    <r>
      <rPr>
        <sz val="12"/>
        <rFont val="Times"/>
        <charset val="134"/>
      </rPr>
      <t>至交割月份</t>
    </r>
  </si>
  <si>
    <r>
      <rPr>
        <sz val="12"/>
        <rFont val="Times"/>
        <charset val="134"/>
      </rPr>
      <t>合约挂</t>
    </r>
    <r>
      <rPr>
        <sz val="12"/>
        <rFont val="方正仿宋简体"/>
        <charset val="134"/>
      </rPr>
      <t>牌</t>
    </r>
    <r>
      <rPr>
        <sz val="12"/>
        <rFont val="Times"/>
        <charset val="134"/>
      </rPr>
      <t>至交割月份前第二月的最后一个交易日</t>
    </r>
  </si>
  <si>
    <t>交割月份前第一月</t>
  </si>
  <si>
    <t>某一期货合约持仓量（手）</t>
  </si>
  <si>
    <r>
      <rPr>
        <sz val="12"/>
        <rFont val="Times"/>
        <charset val="134"/>
      </rPr>
      <t>限仓比例（%</t>
    </r>
    <r>
      <rPr>
        <sz val="12"/>
        <rFont val="方正仿宋简体"/>
        <charset val="134"/>
      </rPr>
      <t>）</t>
    </r>
  </si>
  <si>
    <t>某一期货合约持仓量</t>
  </si>
  <si>
    <r>
      <rPr>
        <sz val="12"/>
        <rFont val="方正仿宋简体"/>
        <charset val="134"/>
      </rPr>
      <t>限仓比例（</t>
    </r>
    <r>
      <rPr>
        <sz val="12"/>
        <rFont val="Times"/>
        <charset val="134"/>
      </rPr>
      <t>%</t>
    </r>
    <r>
      <rPr>
        <sz val="12"/>
        <rFont val="方正仿宋简体"/>
        <charset val="134"/>
      </rPr>
      <t>）</t>
    </r>
  </si>
  <si>
    <t>限仓数额</t>
  </si>
  <si>
    <r>
      <rPr>
        <sz val="12"/>
        <rFont val="方正仿宋简体"/>
        <charset val="134"/>
      </rPr>
      <t>和限仓数额</t>
    </r>
    <r>
      <rPr>
        <sz val="12"/>
        <rFont val="Times"/>
        <charset val="134"/>
      </rPr>
      <t>（手）</t>
    </r>
  </si>
  <si>
    <t>（手）</t>
  </si>
  <si>
    <t>阴极铜期货</t>
  </si>
  <si>
    <r>
      <rPr>
        <sz val="12"/>
        <rFont val="Times"/>
        <charset val="134"/>
      </rPr>
      <t>≥</t>
    </r>
    <r>
      <rPr>
        <sz val="12"/>
        <rFont val="方正仿宋简体"/>
        <charset val="134"/>
      </rPr>
      <t>7</t>
    </r>
    <r>
      <rPr>
        <sz val="12"/>
        <rFont val="Times"/>
        <charset val="134"/>
      </rPr>
      <t>万手</t>
    </r>
  </si>
  <si>
    <t>≥7</t>
  </si>
  <si>
    <t>万手</t>
  </si>
  <si>
    <r>
      <rPr>
        <sz val="12"/>
        <rFont val="Times"/>
        <charset val="134"/>
      </rPr>
      <t>＜</t>
    </r>
    <r>
      <rPr>
        <sz val="12"/>
        <rFont val="方正仿宋简体"/>
        <charset val="134"/>
      </rPr>
      <t>7</t>
    </r>
    <r>
      <rPr>
        <sz val="12"/>
        <rFont val="Times"/>
        <charset val="134"/>
      </rPr>
      <t>万手</t>
    </r>
  </si>
  <si>
    <t>一般月份（合约上市至交割月份前一个月第十四个交易日）</t>
  </si>
  <si>
    <t>交割月前一个月第十五个交易日起</t>
  </si>
  <si>
    <t>某一期货合约单边持仓量</t>
  </si>
  <si>
    <t>占市场单边持仓比例或绝对限仓量</t>
  </si>
  <si>
    <r>
      <rPr>
        <sz val="10.5"/>
        <color rgb="FF000000"/>
        <rFont val="宋体"/>
        <charset val="134"/>
      </rPr>
      <t>＞</t>
    </r>
    <r>
      <rPr>
        <sz val="10.5"/>
        <color rgb="FF000000"/>
        <rFont val="Times New Roman"/>
        <charset val="134"/>
      </rPr>
      <t>15</t>
    </r>
    <r>
      <rPr>
        <sz val="10.5"/>
        <color rgb="FF000000"/>
        <rFont val="仿宋_GB2312"/>
        <charset val="134"/>
      </rPr>
      <t>万手</t>
    </r>
  </si>
  <si>
    <r>
      <rPr>
        <sz val="10.5"/>
        <color rgb="FF000000"/>
        <rFont val="宋体"/>
        <charset val="134"/>
      </rPr>
      <t>≤</t>
    </r>
    <r>
      <rPr>
        <sz val="10.5"/>
        <color rgb="FF000000"/>
        <rFont val="Times New Roman"/>
        <charset val="134"/>
      </rPr>
      <t>15</t>
    </r>
    <r>
      <rPr>
        <sz val="10.5"/>
        <color rgb="FF000000"/>
        <rFont val="仿宋_GB2312"/>
        <charset val="134"/>
      </rPr>
      <t>万手</t>
    </r>
  </si>
  <si>
    <t>豆粕</t>
  </si>
  <si>
    <r>
      <rPr>
        <sz val="10.5"/>
        <color rgb="FF000000"/>
        <rFont val="宋体"/>
        <charset val="134"/>
      </rPr>
      <t>＞</t>
    </r>
    <r>
      <rPr>
        <sz val="10.5"/>
        <color rgb="FF000000"/>
        <rFont val="Times New Roman"/>
        <charset val="134"/>
      </rPr>
      <t>40</t>
    </r>
    <r>
      <rPr>
        <sz val="10.5"/>
        <color rgb="FF000000"/>
        <rFont val="仿宋_GB2312"/>
        <charset val="134"/>
      </rPr>
      <t>万手</t>
    </r>
  </si>
  <si>
    <r>
      <rPr>
        <sz val="10.5"/>
        <color rgb="FF000000"/>
        <rFont val="宋体"/>
        <charset val="134"/>
      </rPr>
      <t>≤</t>
    </r>
    <r>
      <rPr>
        <sz val="10.5"/>
        <color rgb="FF000000"/>
        <rFont val="Times New Roman"/>
        <charset val="134"/>
      </rPr>
      <t>40</t>
    </r>
    <r>
      <rPr>
        <sz val="10.5"/>
        <color rgb="FF000000"/>
        <rFont val="仿宋_GB2312"/>
        <charset val="134"/>
      </rPr>
      <t>万手</t>
    </r>
  </si>
  <si>
    <r>
      <rPr>
        <sz val="10.5"/>
        <color indexed="8"/>
        <rFont val="宋体"/>
        <charset val="134"/>
      </rPr>
      <t>＞</t>
    </r>
    <r>
      <rPr>
        <sz val="10.5"/>
        <color indexed="8"/>
        <rFont val="Times New Roman"/>
        <charset val="134"/>
      </rPr>
      <t>20</t>
    </r>
    <r>
      <rPr>
        <sz val="10.5"/>
        <color indexed="8"/>
        <rFont val="仿宋_GB2312"/>
        <charset val="134"/>
      </rPr>
      <t>万手</t>
    </r>
  </si>
  <si>
    <r>
      <rPr>
        <sz val="10.5"/>
        <color indexed="8"/>
        <rFont val="宋体"/>
        <charset val="134"/>
      </rPr>
      <t>≤</t>
    </r>
    <r>
      <rPr>
        <sz val="10.5"/>
        <color indexed="8"/>
        <rFont val="Times New Roman"/>
        <charset val="134"/>
      </rPr>
      <t>20</t>
    </r>
    <r>
      <rPr>
        <sz val="10.5"/>
        <color indexed="8"/>
        <rFont val="仿宋_GB2312"/>
        <charset val="134"/>
      </rPr>
      <t>万手</t>
    </r>
  </si>
  <si>
    <r>
      <rPr>
        <sz val="10.5"/>
        <color rgb="FF000000"/>
        <rFont val="宋体"/>
        <charset val="134"/>
      </rPr>
      <t>＞</t>
    </r>
    <r>
      <rPr>
        <sz val="10.5"/>
        <color rgb="FF000000"/>
        <rFont val="Times New Roman"/>
        <charset val="134"/>
      </rPr>
      <t>20</t>
    </r>
    <r>
      <rPr>
        <sz val="10.5"/>
        <color rgb="FF000000"/>
        <rFont val="仿宋_GB2312"/>
        <charset val="134"/>
      </rPr>
      <t>万手</t>
    </r>
  </si>
  <si>
    <r>
      <rPr>
        <sz val="10.5"/>
        <color rgb="FF000000"/>
        <rFont val="宋体"/>
        <charset val="134"/>
      </rPr>
      <t>≤</t>
    </r>
    <r>
      <rPr>
        <sz val="10.5"/>
        <color rgb="FF000000"/>
        <rFont val="Times New Roman"/>
        <charset val="134"/>
      </rPr>
      <t>20</t>
    </r>
    <r>
      <rPr>
        <sz val="10.5"/>
        <color rgb="FF000000"/>
        <rFont val="仿宋_GB2312"/>
        <charset val="134"/>
      </rPr>
      <t>万手</t>
    </r>
  </si>
  <si>
    <t>聚乙烯</t>
  </si>
  <si>
    <r>
      <rPr>
        <sz val="10.5"/>
        <color indexed="8"/>
        <rFont val="宋体"/>
        <charset val="134"/>
      </rPr>
      <t>＞</t>
    </r>
    <r>
      <rPr>
        <sz val="10.5"/>
        <color indexed="8"/>
        <rFont val="Times New Roman"/>
        <charset val="134"/>
      </rPr>
      <t>10</t>
    </r>
    <r>
      <rPr>
        <sz val="10.5"/>
        <color indexed="8"/>
        <rFont val="仿宋_GB2312"/>
        <charset val="134"/>
      </rPr>
      <t>万手</t>
    </r>
  </si>
  <si>
    <r>
      <rPr>
        <sz val="10.5"/>
        <color indexed="8"/>
        <rFont val="宋体"/>
        <charset val="134"/>
      </rPr>
      <t>≤</t>
    </r>
    <r>
      <rPr>
        <sz val="10.5"/>
        <color indexed="8"/>
        <rFont val="Times New Roman"/>
        <charset val="134"/>
      </rPr>
      <t>10</t>
    </r>
    <r>
      <rPr>
        <sz val="10.5"/>
        <color indexed="8"/>
        <rFont val="仿宋_GB2312"/>
        <charset val="134"/>
      </rPr>
      <t>万手</t>
    </r>
  </si>
  <si>
    <t>棕榈油</t>
  </si>
  <si>
    <r>
      <rPr>
        <sz val="10.5"/>
        <color rgb="FF000000"/>
        <rFont val="宋体"/>
        <charset val="134"/>
      </rPr>
      <t>＞</t>
    </r>
    <r>
      <rPr>
        <sz val="10.5"/>
        <color rgb="FF000000"/>
        <rFont val="Times New Roman"/>
        <charset val="134"/>
      </rPr>
      <t>10</t>
    </r>
    <r>
      <rPr>
        <sz val="10.5"/>
        <color rgb="FF000000"/>
        <rFont val="仿宋_GB2312"/>
        <charset val="134"/>
      </rPr>
      <t>万手</t>
    </r>
  </si>
  <si>
    <r>
      <rPr>
        <sz val="10.5"/>
        <color rgb="FF000000"/>
        <rFont val="宋体"/>
        <charset val="134"/>
      </rPr>
      <t>≤</t>
    </r>
    <r>
      <rPr>
        <sz val="10.5"/>
        <color rgb="FF000000"/>
        <rFont val="Times New Roman"/>
        <charset val="134"/>
      </rPr>
      <t>10</t>
    </r>
    <r>
      <rPr>
        <sz val="10.5"/>
        <color rgb="FF000000"/>
        <rFont val="仿宋_GB2312"/>
        <charset val="134"/>
      </rPr>
      <t>万手</t>
    </r>
  </si>
  <si>
    <t>焦炭</t>
  </si>
  <si>
    <r>
      <rPr>
        <sz val="10.5"/>
        <color indexed="8"/>
        <rFont val="宋体"/>
        <charset val="134"/>
      </rPr>
      <t>＞</t>
    </r>
    <r>
      <rPr>
        <sz val="10.5"/>
        <color indexed="8"/>
        <rFont val="Times New Roman"/>
        <charset val="134"/>
      </rPr>
      <t>5</t>
    </r>
    <r>
      <rPr>
        <sz val="10.5"/>
        <color indexed="8"/>
        <rFont val="仿宋_GB2312"/>
        <charset val="134"/>
      </rPr>
      <t>万手</t>
    </r>
  </si>
  <si>
    <r>
      <rPr>
        <sz val="10.5"/>
        <color indexed="8"/>
        <rFont val="宋体"/>
        <charset val="134"/>
      </rPr>
      <t>≤</t>
    </r>
    <r>
      <rPr>
        <sz val="10.5"/>
        <color indexed="8"/>
        <rFont val="Times New Roman"/>
        <charset val="134"/>
      </rPr>
      <t>5</t>
    </r>
    <r>
      <rPr>
        <sz val="10.5"/>
        <color indexed="8"/>
        <rFont val="仿宋_GB2312"/>
        <charset val="134"/>
      </rPr>
      <t>万手</t>
    </r>
  </si>
  <si>
    <t>焦煤</t>
  </si>
  <si>
    <r>
      <rPr>
        <sz val="10.5"/>
        <color indexed="8"/>
        <rFont val="宋体"/>
        <charset val="134"/>
      </rPr>
      <t>＞</t>
    </r>
    <r>
      <rPr>
        <sz val="10.5"/>
        <color indexed="8"/>
        <rFont val="new "/>
        <charset val="134"/>
      </rPr>
      <t>8</t>
    </r>
    <r>
      <rPr>
        <sz val="10.5"/>
        <color indexed="8"/>
        <rFont val="仿宋_GB2312"/>
        <charset val="134"/>
      </rPr>
      <t>万手</t>
    </r>
  </si>
  <si>
    <r>
      <rPr>
        <sz val="10.5"/>
        <color indexed="8"/>
        <rFont val="宋体"/>
        <charset val="134"/>
      </rPr>
      <t>≤</t>
    </r>
    <r>
      <rPr>
        <sz val="10.5"/>
        <color indexed="8"/>
        <rFont val="Times New Roman"/>
        <charset val="134"/>
      </rPr>
      <t>8</t>
    </r>
    <r>
      <rPr>
        <sz val="10.5"/>
        <color indexed="8"/>
        <rFont val="仿宋_GB2312"/>
        <charset val="134"/>
      </rPr>
      <t>万手</t>
    </r>
  </si>
  <si>
    <t>纤维板</t>
  </si>
  <si>
    <r>
      <rPr>
        <sz val="10.5"/>
        <color rgb="FF000000"/>
        <rFont val="宋体"/>
        <charset val="134"/>
      </rPr>
      <t>＞</t>
    </r>
    <r>
      <rPr>
        <sz val="10.5"/>
        <color rgb="FF000000"/>
        <rFont val="Times New Roman"/>
        <charset val="134"/>
      </rPr>
      <t>30</t>
    </r>
    <r>
      <rPr>
        <sz val="10.5"/>
        <color rgb="FF000000"/>
        <rFont val="仿宋_GB2312"/>
        <charset val="134"/>
      </rPr>
      <t>万手</t>
    </r>
  </si>
  <si>
    <r>
      <rPr>
        <sz val="10.5"/>
        <color rgb="FF000000"/>
        <rFont val="宋体"/>
        <charset val="134"/>
      </rPr>
      <t>≤30</t>
    </r>
    <r>
      <rPr>
        <sz val="10.5"/>
        <color rgb="FF000000"/>
        <rFont val="仿宋_GB2312"/>
        <charset val="134"/>
      </rPr>
      <t>万手</t>
    </r>
  </si>
  <si>
    <t>胶合板</t>
  </si>
  <si>
    <r>
      <rPr>
        <sz val="10.5"/>
        <color indexed="8"/>
        <rFont val="宋体"/>
        <charset val="134"/>
      </rPr>
      <t>＞</t>
    </r>
    <r>
      <rPr>
        <sz val="10.5"/>
        <color indexed="8"/>
        <rFont val="Times New Roman"/>
        <charset val="134"/>
      </rPr>
      <t>6</t>
    </r>
    <r>
      <rPr>
        <sz val="10.5"/>
        <color indexed="8"/>
        <rFont val="仿宋_GB2312"/>
        <charset val="134"/>
      </rPr>
      <t>万手</t>
    </r>
  </si>
  <si>
    <r>
      <rPr>
        <sz val="10.5"/>
        <color indexed="8"/>
        <rFont val="宋体"/>
        <charset val="134"/>
      </rPr>
      <t>≤</t>
    </r>
    <r>
      <rPr>
        <sz val="10.5"/>
        <color indexed="8"/>
        <rFont val="Times New Roman"/>
        <charset val="134"/>
      </rPr>
      <t>6</t>
    </r>
    <r>
      <rPr>
        <sz val="10.5"/>
        <color indexed="8"/>
        <rFont val="仿宋_GB2312"/>
        <charset val="134"/>
      </rPr>
      <t>万手</t>
    </r>
  </si>
  <si>
    <t>玉米淀粉</t>
  </si>
  <si>
    <r>
      <rPr>
        <sz val="10.5"/>
        <color indexed="8"/>
        <rFont val="宋体"/>
        <charset val="134"/>
      </rPr>
      <t>≤</t>
    </r>
    <r>
      <rPr>
        <sz val="10.5"/>
        <color indexed="8"/>
        <rFont val="Times New Roman"/>
        <charset val="134"/>
      </rPr>
      <t>15</t>
    </r>
    <r>
      <rPr>
        <sz val="10.5"/>
        <color indexed="8"/>
        <rFont val="仿宋_GB2312"/>
        <charset val="134"/>
      </rPr>
      <t>万手</t>
    </r>
  </si>
  <si>
    <r>
      <rPr>
        <sz val="10.5"/>
        <color rgb="FF000000"/>
        <rFont val="宋体"/>
        <charset val="134"/>
      </rPr>
      <t>＞8</t>
    </r>
    <r>
      <rPr>
        <sz val="10.5"/>
        <color rgb="FF000000"/>
        <rFont val="仿宋_GB2312"/>
        <charset val="134"/>
      </rPr>
      <t>万手</t>
    </r>
  </si>
  <si>
    <r>
      <rPr>
        <sz val="10.5"/>
        <color indexed="8"/>
        <rFont val="宋体"/>
        <charset val="134"/>
      </rPr>
      <t>≤8</t>
    </r>
    <r>
      <rPr>
        <sz val="10.5"/>
        <color indexed="8"/>
        <rFont val="仿宋_GB2312"/>
        <charset val="134"/>
      </rPr>
      <t>万手</t>
    </r>
  </si>
  <si>
    <r>
      <rPr>
        <sz val="10.5"/>
        <rFont val="宋体"/>
        <charset val="134"/>
      </rPr>
      <t>＞20</t>
    </r>
    <r>
      <rPr>
        <sz val="10.5"/>
        <rFont val="仿宋_GB2312"/>
        <charset val="134"/>
      </rPr>
      <t>万手</t>
    </r>
  </si>
  <si>
    <r>
      <rPr>
        <sz val="10.5"/>
        <rFont val="宋体"/>
        <charset val="134"/>
      </rPr>
      <t>≤20</t>
    </r>
    <r>
      <rPr>
        <sz val="10.5"/>
        <rFont val="仿宋_GB2312"/>
        <charset val="134"/>
      </rPr>
      <t>万手</t>
    </r>
  </si>
  <si>
    <r>
      <rPr>
        <sz val="10.5"/>
        <rFont val="宋体"/>
        <charset val="134"/>
      </rPr>
      <t>＞12</t>
    </r>
    <r>
      <rPr>
        <sz val="10.5"/>
        <rFont val="仿宋_GB2312"/>
        <charset val="134"/>
      </rPr>
      <t>万手</t>
    </r>
  </si>
  <si>
    <r>
      <rPr>
        <sz val="10.5"/>
        <rFont val="宋体"/>
        <charset val="134"/>
      </rPr>
      <t>≤12</t>
    </r>
    <r>
      <rPr>
        <sz val="10.5"/>
        <rFont val="仿宋_GB2312"/>
        <charset val="134"/>
      </rPr>
      <t>万手</t>
    </r>
  </si>
  <si>
    <r>
      <rPr>
        <sz val="10.5"/>
        <rFont val="宋体"/>
        <charset val="134"/>
      </rPr>
      <t>＞8</t>
    </r>
    <r>
      <rPr>
        <sz val="10.5"/>
        <rFont val="仿宋_GB2312"/>
        <charset val="134"/>
      </rPr>
      <t>万手</t>
    </r>
  </si>
  <si>
    <r>
      <rPr>
        <sz val="10.5"/>
        <rFont val="宋体"/>
        <charset val="134"/>
      </rPr>
      <t>≤8</t>
    </r>
    <r>
      <rPr>
        <sz val="10.5"/>
        <rFont val="仿宋_GB2312"/>
        <charset val="134"/>
      </rPr>
      <t>万手</t>
    </r>
  </si>
  <si>
    <t>注：乙二醇自交割月份前一个月第一个交易日至该月第十四个交易日期间，若某日结算时该合约的单边持仓量大于120,000手，则自当日结算时起
持仓限额为3,000手，并持续适用至该月第十四个交易日。</t>
  </si>
  <si>
    <t>自2020年8月5日交易时（即8月4日夜盘交易小节时）起，将铁矿石期货品种交易限额调整为在铁矿石期货I2009合约和I2101合约实施。非期货公司
会员或者客户在铁矿石期货I2009合约和I2101合约单日开仓量分别不得超过15,000手和10,000手。该单日开仓量是指非期货公司会员或者客户当日
在铁矿石期货合约上的买开仓数量与卖开仓数量之和。</t>
  </si>
  <si>
    <t>自2021年8月20日交易时（即8月19日夜盘交易小节时）起，非期货公司会员或者客户在焦煤和焦炭期货2109、2110、2111、2112、2201合约上单日
开仓量不得超过500手。</t>
  </si>
  <si>
    <t>合约上市起</t>
  </si>
  <si>
    <t>交割月前一个月第一个交易日起</t>
  </si>
  <si>
    <t>交割月前一个月第十个交易日起</t>
  </si>
  <si>
    <t>鸡蛋</t>
  </si>
  <si>
    <t>生猪（非7月）</t>
  </si>
  <si>
    <t>生猪（7月）</t>
  </si>
  <si>
    <t>注1：期货合约在某一交易时间段的持仓限额标准自该交易时间段起始日前一交易日结算时起执行。</t>
  </si>
  <si>
    <t>注2：进入交割月份，个人客户不得持有交割月份合约持仓。</t>
  </si>
  <si>
    <t>品种</t>
  </si>
  <si>
    <t>客户最大单边持仓（手）</t>
  </si>
  <si>
    <t>自合约挂牌至交割月前一个月第15个日历日期间的交易日</t>
  </si>
  <si>
    <t>交割月前一个月第16个日历日至交割月前一个月最后一个日历日期间的交易日</t>
  </si>
  <si>
    <t>交割月份（自然人客户限仓为0）</t>
  </si>
  <si>
    <t>期货合约单边持仓量</t>
  </si>
  <si>
    <t>棉</t>
  </si>
  <si>
    <t>白糖</t>
  </si>
  <si>
    <t>＜30万手</t>
  </si>
  <si>
    <t>≥30万手</t>
  </si>
  <si>
    <t>＜50万手</t>
  </si>
  <si>
    <t>≥50万手</t>
  </si>
  <si>
    <t>10000</t>
  </si>
  <si>
    <t>菜油</t>
  </si>
  <si>
    <t>玻璃</t>
  </si>
  <si>
    <t>菜粕</t>
  </si>
  <si>
    <t>＜60万手</t>
  </si>
  <si>
    <t>≥60万手</t>
  </si>
  <si>
    <t>＜10万</t>
  </si>
  <si>
    <t>≥10万</t>
  </si>
  <si>
    <t>普麦</t>
  </si>
  <si>
    <t>——</t>
  </si>
  <si>
    <t xml:space="preserve">强麦 </t>
  </si>
  <si>
    <t>早籼稻</t>
  </si>
  <si>
    <t>菜籽</t>
  </si>
  <si>
    <t>粳稻</t>
  </si>
  <si>
    <t>晚籼稻</t>
  </si>
  <si>
    <t>硅铁</t>
  </si>
  <si>
    <r>
      <rPr>
        <sz val="10.5"/>
        <rFont val="宋体"/>
        <charset val="134"/>
      </rPr>
      <t>＜</t>
    </r>
    <r>
      <rPr>
        <sz val="10.5"/>
        <rFont val="Times New Roman"/>
        <charset val="134"/>
      </rPr>
      <t>10</t>
    </r>
    <r>
      <rPr>
        <sz val="10.5"/>
        <rFont val="宋体"/>
        <charset val="134"/>
      </rPr>
      <t>万</t>
    </r>
  </si>
  <si>
    <r>
      <rPr>
        <sz val="10.5"/>
        <rFont val="宋体"/>
        <charset val="134"/>
      </rPr>
      <t>≥</t>
    </r>
    <r>
      <rPr>
        <sz val="10.5"/>
        <rFont val="Times New Roman"/>
        <charset val="134"/>
      </rPr>
      <t>10</t>
    </r>
    <r>
      <rPr>
        <sz val="10.5"/>
        <rFont val="宋体"/>
        <charset val="134"/>
      </rPr>
      <t>万</t>
    </r>
  </si>
  <si>
    <t>锰硅</t>
  </si>
  <si>
    <t>棉纱</t>
  </si>
  <si>
    <t>自挂牌至交割月前二个月最后一个日历日期间的交易日</t>
  </si>
  <si>
    <r>
      <rPr>
        <sz val="10.5"/>
        <rFont val="宋体"/>
        <charset val="134"/>
      </rPr>
      <t>自交割月前一个月第一个日历日至交割月前一个月第</t>
    </r>
    <r>
      <rPr>
        <sz val="10.5"/>
        <rFont val="Times New Roman"/>
        <charset val="134"/>
      </rPr>
      <t>15</t>
    </r>
    <r>
      <rPr>
        <sz val="10.5"/>
        <rFont val="宋体"/>
        <charset val="134"/>
      </rPr>
      <t>个日历日期间的交易日</t>
    </r>
    <r>
      <rPr>
        <sz val="10.5"/>
        <rFont val="Times New Roman"/>
        <charset val="134"/>
      </rPr>
      <t xml:space="preserve">
</t>
    </r>
  </si>
  <si>
    <r>
      <rPr>
        <sz val="10.5"/>
        <rFont val="Times New Roman"/>
        <charset val="134"/>
      </rPr>
      <t>＜</t>
    </r>
    <r>
      <rPr>
        <sz val="10.5"/>
        <rFont val="Times New Roman"/>
        <charset val="134"/>
      </rPr>
      <t>20</t>
    </r>
    <r>
      <rPr>
        <sz val="10.5"/>
        <rFont val="宋体"/>
        <charset val="134"/>
      </rPr>
      <t>万手</t>
    </r>
  </si>
  <si>
    <r>
      <rPr>
        <sz val="10.5"/>
        <rFont val="Times New Roman"/>
        <charset val="134"/>
      </rPr>
      <t>≥</t>
    </r>
    <r>
      <rPr>
        <sz val="10.5"/>
        <rFont val="Times New Roman"/>
        <charset val="134"/>
      </rPr>
      <t>20</t>
    </r>
    <r>
      <rPr>
        <sz val="10.5"/>
        <rFont val="宋体"/>
        <charset val="134"/>
      </rPr>
      <t>万手</t>
    </r>
  </si>
  <si>
    <t>注：进入交割月份，个人客户不得持有交割月份合约持仓。</t>
  </si>
  <si>
    <t>限仓是指交易所规定会员或者客户按单边计算的、可以持有某一期货合约投机持仓的最大数量。</t>
  </si>
  <si>
    <t>投机客户某一合约单边持仓限额为5000手</t>
  </si>
  <si>
    <t>某一合约结算后单边总持仓量超过10万手的，结算会员下一交易日该合约单边持仓量不得超过该合约单边总持仓量的25%</t>
  </si>
  <si>
    <r>
      <rPr>
        <sz val="10"/>
        <rFont val="仿宋_GB2312"/>
        <charset val="134"/>
      </rPr>
      <t>投机客户某一合约单边持仓限额为</t>
    </r>
    <r>
      <rPr>
        <sz val="10"/>
        <rFont val="Times New Roman"/>
        <charset val="134"/>
      </rPr>
      <t>1200</t>
    </r>
    <r>
      <rPr>
        <sz val="10"/>
        <rFont val="仿宋_GB2312"/>
        <charset val="134"/>
      </rPr>
      <t>手</t>
    </r>
  </si>
  <si>
    <r>
      <rPr>
        <sz val="10"/>
        <rFont val="仿宋_GB2312"/>
        <charset val="134"/>
      </rPr>
      <t>某一合约结算后单边总持仓量超过</t>
    </r>
    <r>
      <rPr>
        <sz val="10"/>
        <rFont val="Times New Roman"/>
        <charset val="134"/>
      </rPr>
      <t>10</t>
    </r>
    <r>
      <rPr>
        <sz val="10"/>
        <rFont val="仿宋_GB2312"/>
        <charset val="134"/>
      </rPr>
      <t>万手的，结算会员下一交易日该合约单边持仓量不得超过该合约单边总持仓量的</t>
    </r>
    <r>
      <rPr>
        <sz val="10"/>
        <rFont val="Times New Roman"/>
        <charset val="134"/>
      </rPr>
      <t>25</t>
    </r>
    <r>
      <rPr>
        <sz val="10"/>
        <rFont val="仿宋_GB2312"/>
        <charset val="134"/>
      </rPr>
      <t>％</t>
    </r>
  </si>
  <si>
    <r>
      <rPr>
        <sz val="10"/>
        <rFont val="宋体"/>
        <charset val="134"/>
      </rPr>
      <t>投机客户某一合约单边持仓限额为</t>
    </r>
    <r>
      <rPr>
        <sz val="10"/>
        <rFont val="Times New Roman"/>
        <charset val="134"/>
      </rPr>
      <t>1200</t>
    </r>
    <r>
      <rPr>
        <sz val="10"/>
        <rFont val="宋体"/>
        <charset val="134"/>
      </rPr>
      <t>手</t>
    </r>
  </si>
  <si>
    <r>
      <rPr>
        <sz val="10"/>
        <rFont val="宋体"/>
        <charset val="134"/>
      </rPr>
      <t>某一合约结算后单边总持仓量超过</t>
    </r>
    <r>
      <rPr>
        <sz val="10"/>
        <rFont val="Times New Roman"/>
        <charset val="134"/>
      </rPr>
      <t>10</t>
    </r>
    <r>
      <rPr>
        <sz val="10"/>
        <rFont val="宋体"/>
        <charset val="134"/>
      </rPr>
      <t>万手的，结算会员下一交易日该合约单边持仓量不得超过该合约单边总持仓量的</t>
    </r>
    <r>
      <rPr>
        <sz val="10"/>
        <rFont val="Times New Roman"/>
        <charset val="134"/>
      </rPr>
      <t>25</t>
    </r>
    <r>
      <rPr>
        <sz val="10"/>
        <rFont val="宋体"/>
        <charset val="134"/>
      </rPr>
      <t>％</t>
    </r>
  </si>
  <si>
    <r>
      <rPr>
        <sz val="10"/>
        <rFont val="仿宋_GB2312"/>
        <charset val="134"/>
      </rPr>
      <t>合约上市首日起，投机客户某一合约单边持仓限额为</t>
    </r>
    <r>
      <rPr>
        <sz val="10"/>
        <rFont val="Times New Roman"/>
        <charset val="134"/>
      </rPr>
      <t xml:space="preserve">2000 </t>
    </r>
    <r>
      <rPr>
        <sz val="10"/>
        <rFont val="仿宋_GB2312"/>
        <charset val="134"/>
      </rPr>
      <t>手</t>
    </r>
  </si>
  <si>
    <r>
      <rPr>
        <sz val="10"/>
        <rFont val="仿宋_GB2312"/>
        <charset val="134"/>
      </rPr>
      <t>交割月份之前的一个交易日起，投机客户某一合约单边持仓限额为</t>
    </r>
    <r>
      <rPr>
        <sz val="10"/>
        <rFont val="Times New Roman"/>
        <charset val="134"/>
      </rPr>
      <t>600</t>
    </r>
    <r>
      <rPr>
        <sz val="10"/>
        <rFont val="仿宋_GB2312"/>
        <charset val="134"/>
      </rPr>
      <t>手</t>
    </r>
  </si>
  <si>
    <r>
      <rPr>
        <sz val="10"/>
        <rFont val="仿宋_GB2312"/>
        <charset val="134"/>
      </rPr>
      <t>某一合约结算后单边总持仓量超过</t>
    </r>
    <r>
      <rPr>
        <sz val="10"/>
        <rFont val="Times New Roman"/>
        <charset val="134"/>
      </rPr>
      <t>60</t>
    </r>
    <r>
      <rPr>
        <sz val="10"/>
        <rFont val="仿宋_GB2312"/>
        <charset val="134"/>
      </rPr>
      <t>万手的，结算会员下一交易日该合约单边持仓量不得超过该合约单边总持仓量的</t>
    </r>
    <r>
      <rPr>
        <sz val="10"/>
        <rFont val="Times New Roman"/>
        <charset val="134"/>
      </rPr>
      <t>25</t>
    </r>
    <r>
      <rPr>
        <sz val="10"/>
        <rFont val="仿宋_GB2312"/>
        <charset val="134"/>
      </rPr>
      <t>％</t>
    </r>
  </si>
  <si>
    <r>
      <rPr>
        <sz val="10"/>
        <rFont val="仿宋_GB2312"/>
        <charset val="134"/>
      </rPr>
      <t>1</t>
    </r>
    <r>
      <rPr>
        <sz val="10"/>
        <rFont val="宋体"/>
        <charset val="134"/>
      </rPr>
      <t>0年期国债</t>
    </r>
  </si>
  <si>
    <r>
      <rPr>
        <sz val="10"/>
        <rFont val="仿宋_GB2312"/>
        <charset val="134"/>
      </rPr>
      <t>合约上市首日起，投机客户某一合约单边持仓限额为</t>
    </r>
    <r>
      <rPr>
        <sz val="10"/>
        <color rgb="FFFF0000"/>
        <rFont val="Times New Roman"/>
        <charset val="134"/>
      </rPr>
      <t xml:space="preserve">4000 </t>
    </r>
    <r>
      <rPr>
        <sz val="10"/>
        <rFont val="仿宋_GB2312"/>
        <charset val="134"/>
      </rPr>
      <t>手</t>
    </r>
  </si>
  <si>
    <r>
      <rPr>
        <sz val="10"/>
        <rFont val="仿宋_GB2312"/>
        <charset val="134"/>
      </rPr>
      <t>交割月份之前的一个交易日起，投机客户某一合约单边持仓限额为</t>
    </r>
    <r>
      <rPr>
        <sz val="10"/>
        <color rgb="FFFF0000"/>
        <rFont val="Times New Roman"/>
        <charset val="134"/>
      </rPr>
      <t>1200</t>
    </r>
    <r>
      <rPr>
        <sz val="10"/>
        <rFont val="仿宋_GB2312"/>
        <charset val="134"/>
      </rPr>
      <t>手</t>
    </r>
  </si>
  <si>
    <t>自2015年8月3日起，对从事股指期货套利、投机交易的客户，单个合约每日报撤单行为超过400次、每日自成交行为超过5次的，认定为“异常交易行为”</t>
  </si>
  <si>
    <t>自2017年2月17日起，股指期货客户在单个产品、单日开仓交易量超过20手的构成“日内开仓交易量较大”的异常交易行为。日内开仓交易量是指客户单日在单个产品所有合约上的买开仓数量与卖开仓数量之和。套期保值交易的开仓数量不受此限。</t>
  </si>
  <si>
    <r>
      <rPr>
        <sz val="9"/>
        <rFont val="宋体"/>
        <charset val="134"/>
        <scheme val="minor"/>
      </rPr>
      <t>自</t>
    </r>
    <r>
      <rPr>
        <sz val="9"/>
        <rFont val="Calibri"/>
        <charset val="134"/>
      </rPr>
      <t>2018</t>
    </r>
    <r>
      <rPr>
        <sz val="9"/>
        <rFont val="宋体"/>
        <charset val="134"/>
      </rPr>
      <t>年</t>
    </r>
    <r>
      <rPr>
        <sz val="9"/>
        <rFont val="Calibri"/>
        <charset val="134"/>
      </rPr>
      <t>12</t>
    </r>
    <r>
      <rPr>
        <sz val="9"/>
        <rFont val="宋体"/>
        <charset val="134"/>
      </rPr>
      <t>月</t>
    </r>
    <r>
      <rPr>
        <sz val="9"/>
        <rFont val="Calibri"/>
        <charset val="134"/>
      </rPr>
      <t>3</t>
    </r>
    <r>
      <rPr>
        <sz val="9"/>
        <rFont val="宋体"/>
        <charset val="134"/>
      </rPr>
      <t>日起，对股指期货日内过度交易行为的监管标准进行调整：客户每日在某一合约上开仓交易量超过</t>
    </r>
    <r>
      <rPr>
        <sz val="9"/>
        <rFont val="Calibri"/>
        <charset val="134"/>
      </rPr>
      <t>50</t>
    </r>
    <r>
      <rPr>
        <sz val="9"/>
        <rFont val="宋体"/>
        <charset val="134"/>
      </rPr>
      <t>手的，构成“日内开仓交易量较大”的异常交易行为。套期保值交易的开仓数量不受此限。</t>
    </r>
  </si>
  <si>
    <t>自2019年4月22日起，将股指期货日内过度交易行为的监管标准调整为单个合约500手，套期保值交易开仓数量不受此限。</t>
  </si>
  <si>
    <r>
      <rPr>
        <sz val="10.5"/>
        <color rgb="FF000000"/>
        <rFont val="宋体"/>
        <charset val="134"/>
      </rPr>
      <t>＞3</t>
    </r>
    <r>
      <rPr>
        <sz val="10.5"/>
        <color rgb="FF000000"/>
        <rFont val="仿宋_GB2312"/>
        <charset val="134"/>
      </rPr>
      <t>万手</t>
    </r>
  </si>
  <si>
    <r>
      <rPr>
        <sz val="10.5"/>
        <color rgb="FF000000"/>
        <rFont val="宋体"/>
        <charset val="134"/>
      </rPr>
      <t>≤3</t>
    </r>
    <r>
      <rPr>
        <sz val="10.5"/>
        <color rgb="FF000000"/>
        <rFont val="仿宋_GB2312"/>
        <charset val="134"/>
      </rPr>
      <t>万手</t>
    </r>
  </si>
  <si>
    <t>期权品种持仓限额</t>
  </si>
  <si>
    <r>
      <rPr>
        <sz val="10"/>
        <rFont val="宋体"/>
        <charset val="134"/>
      </rPr>
      <t>品种</t>
    </r>
  </si>
  <si>
    <r>
      <rPr>
        <sz val="10"/>
        <color rgb="FF212121"/>
        <rFont val="宋体"/>
        <charset val="134"/>
      </rPr>
      <t>标的期货合约挂牌至交割月份前第二月</t>
    </r>
  </si>
  <si>
    <r>
      <rPr>
        <sz val="10"/>
        <rFont val="宋体"/>
        <charset val="134"/>
      </rPr>
      <t>标的期货合约交割月前第一月</t>
    </r>
  </si>
  <si>
    <r>
      <rPr>
        <sz val="10"/>
        <color rgb="FF212121"/>
        <rFont val="宋体"/>
        <charset val="134"/>
      </rPr>
      <t>限仓数额（手，单边）</t>
    </r>
  </si>
  <si>
    <r>
      <rPr>
        <sz val="10"/>
        <rFont val="宋体"/>
        <charset val="134"/>
      </rPr>
      <t>限仓数额（手，单边）</t>
    </r>
  </si>
  <si>
    <r>
      <rPr>
        <sz val="10"/>
        <color rgb="FF212121"/>
        <rFont val="宋体"/>
        <charset val="134"/>
      </rPr>
      <t>非期货公司会员</t>
    </r>
  </si>
  <si>
    <r>
      <rPr>
        <sz val="10"/>
        <color rgb="FF212121"/>
        <rFont val="宋体"/>
        <charset val="134"/>
      </rPr>
      <t>客户</t>
    </r>
  </si>
  <si>
    <r>
      <rPr>
        <sz val="10"/>
        <color rgb="FF212121"/>
        <rFont val="宋体"/>
        <charset val="134"/>
      </rPr>
      <t>做市商</t>
    </r>
  </si>
  <si>
    <r>
      <rPr>
        <sz val="10"/>
        <rFont val="宋体"/>
        <charset val="134"/>
      </rPr>
      <t>非期货公司会员</t>
    </r>
  </si>
  <si>
    <r>
      <rPr>
        <sz val="10"/>
        <rFont val="宋体"/>
        <charset val="134"/>
      </rPr>
      <t>客户</t>
    </r>
  </si>
  <si>
    <r>
      <rPr>
        <sz val="10"/>
        <rFont val="宋体"/>
        <charset val="134"/>
      </rPr>
      <t>做市商</t>
    </r>
  </si>
  <si>
    <r>
      <rPr>
        <sz val="10"/>
        <rFont val="宋体"/>
        <charset val="134"/>
      </rPr>
      <t>铜期权</t>
    </r>
  </si>
  <si>
    <r>
      <rPr>
        <sz val="10"/>
        <rFont val="宋体"/>
        <charset val="134"/>
      </rPr>
      <t>橡胶期权</t>
    </r>
  </si>
  <si>
    <t>黄金期权</t>
  </si>
  <si>
    <t>铝期权</t>
  </si>
  <si>
    <t>锌期权</t>
  </si>
  <si>
    <r>
      <rPr>
        <sz val="10"/>
        <rFont val="宋体"/>
        <charset val="134"/>
      </rPr>
      <t>豆粕期权</t>
    </r>
  </si>
  <si>
    <t>自2019年2月22日（星期五）结算时起，非期货公司会员和客户持有的某月份期权合约中所有看涨期权的买持仓量和看跌期权的卖持仓量之和、看跌期权的买持仓量和看涨期权的卖持仓量之和，分别不得超过30,000手。具
有实际控制关系的账户按照一个账户管理。</t>
  </si>
  <si>
    <t>非期货公司会员和客户持有的某月份期权合约中所有看涨期权的买持仓量和看跌期权的卖持仓量之和、看跌期权的买持仓量和看涨期权的卖持仓量之和，在上市初期分别不超过40,000手。具有实际控制关系的账户按照一个账户管理。</t>
  </si>
  <si>
    <r>
      <rPr>
        <sz val="10"/>
        <rFont val="宋体"/>
        <charset val="134"/>
      </rPr>
      <t>玉米期权</t>
    </r>
  </si>
  <si>
    <r>
      <rPr>
        <sz val="10"/>
        <color rgb="FF212121"/>
        <rFont val="宋体"/>
        <charset val="134"/>
      </rPr>
      <t>非期货公司会员和客户持有的某月份期权合约中所有看涨期权的买持仓量和看跌期权的卖持仓量之和、看跌期权的买持仓量和看涨期权的卖持仓量之和，在上市初期分别不超过</t>
    </r>
    <r>
      <rPr>
        <sz val="10"/>
        <color rgb="FF212121"/>
        <rFont val="Times New Roman"/>
        <charset val="134"/>
      </rPr>
      <t>10000</t>
    </r>
    <r>
      <rPr>
        <sz val="10"/>
        <color rgb="FF212121"/>
        <rFont val="宋体"/>
        <charset val="134"/>
      </rPr>
      <t>手。具有实际控制关系的账户按照一个账
户管理。</t>
    </r>
  </si>
  <si>
    <t>液化石油气期权</t>
  </si>
  <si>
    <t>非期货公司会员和客户持有的某月份期权合约中所有看涨期权的买持仓量和看跌期权的卖持仓量之和、看跌期权的买持仓量和看涨期权的卖持仓量之和，在上市初期分别不超过8,000手。具有实际控制关系的账户按照一个账户管理。</t>
  </si>
  <si>
    <t>聚丙烯期权</t>
  </si>
  <si>
    <t>非期货公司会员和客户持有的某月份期权合约中所有看涨期权的买持仓量和看跌期权的卖持仓量之和、看跌期权的买持仓量和看涨期权的卖持仓量之和，分别不超过标的期货合约一般月份的最低持仓限额。其中，聚丙烯期权不超过20000手，聚氯乙烯期权不超过20000手，线型低密度聚乙烯期权不超过10000手。具有实际控制关系的账户按照一个账户管理。</t>
  </si>
  <si>
    <t>聚氯乙烯期权</t>
  </si>
  <si>
    <t>线型低密度聚乙烯期权</t>
  </si>
  <si>
    <t>棕榈油期权</t>
  </si>
  <si>
    <t>非期货公司会员和客户持有的某月份期权合约中所有看涨期权的买持仓量和看跌期权的卖持仓量之和、看跌期权的买持仓量和看涨期权的卖持仓量之和，分别不超过10,000手。具有实际控制关系的账户按照一个账户管理。</t>
  </si>
  <si>
    <t>黄大豆1号期权</t>
  </si>
  <si>
    <t>黄大豆1号期货期权持仓限额为15000手，非期货公司会员和客户持有的某月份期权合约中所有看涨期权的买持仓量和看跌期权的卖持仓量之和、看跌期权的买持仓量和看涨期权的卖持仓量之和，分别不得超过期权合约的持仓限额。</t>
  </si>
  <si>
    <t>黄大豆2号期权</t>
  </si>
  <si>
    <t>黄大豆2号期货期权持仓限额均为20000手，非期货公司会员和客户持有的某月份期权合约中所有看涨期权的买持仓量和看跌期权的卖持仓量之和、看跌期权的买持仓量和看涨期权的卖持仓量之和，分别不得超过期权合约的持仓限额。</t>
  </si>
  <si>
    <t>豆油期权</t>
  </si>
  <si>
    <t>豆油期货期权持仓限额均为20000手，非期货公司会员和客户持有的某月份期权合约中所有看涨期权的买持仓量和看跌期权的卖持仓量之和、看跌期权的买持仓量和看涨期权的卖持仓量之和，分别不得超过期权合约的持仓限额。</t>
  </si>
  <si>
    <r>
      <rPr>
        <sz val="10"/>
        <color indexed="8"/>
        <rFont val="仿宋_GB2312"/>
        <charset val="134"/>
      </rPr>
      <t>白糖期权</t>
    </r>
  </si>
  <si>
    <t>自2019年10月31日结算时起，非期货公司会员、客户所持有的按单边计算的某月份白糖期权合约投机持仓限额调整为30000手。</t>
  </si>
  <si>
    <r>
      <rPr>
        <sz val="10"/>
        <color indexed="8"/>
        <rFont val="仿宋_GB2312"/>
        <charset val="134"/>
      </rPr>
      <t>棉花期权</t>
    </r>
  </si>
  <si>
    <t>自2019年10月31日结算时起，非期货公司会员、客户所持有的按单边计算的某月份棉花期权合约投机持仓限额调整为20000手。</t>
  </si>
  <si>
    <t>甲醇期权</t>
  </si>
  <si>
    <r>
      <rPr>
        <sz val="10"/>
        <rFont val="宋体"/>
        <charset val="134"/>
      </rPr>
      <t>非期货公司会员和客户所持有的按单边计算的某月份</t>
    </r>
    <r>
      <rPr>
        <sz val="10"/>
        <rFont val="宋体"/>
        <charset val="134"/>
      </rPr>
      <t>甲醇期权合约投机持仓限额均为</t>
    </r>
    <r>
      <rPr>
        <sz val="10"/>
        <rFont val="Times New Roman"/>
        <charset val="134"/>
      </rPr>
      <t>30000</t>
    </r>
    <r>
      <rPr>
        <sz val="10"/>
        <rFont val="宋体"/>
        <charset val="134"/>
      </rPr>
      <t>手，投机与套利持仓之和不得超过投机持仓限额的</t>
    </r>
    <r>
      <rPr>
        <sz val="10"/>
        <rFont val="Times New Roman"/>
        <charset val="134"/>
      </rPr>
      <t>2</t>
    </r>
    <r>
      <rPr>
        <sz val="10"/>
        <rFont val="宋体"/>
        <charset val="134"/>
      </rPr>
      <t>倍。做市商持仓限额均为</t>
    </r>
    <r>
      <rPr>
        <sz val="10"/>
        <rFont val="Times New Roman"/>
        <charset val="134"/>
      </rPr>
      <t>60000</t>
    </r>
    <r>
      <rPr>
        <sz val="10"/>
        <rFont val="宋体"/>
        <charset val="134"/>
      </rPr>
      <t>手。</t>
    </r>
  </si>
  <si>
    <r>
      <rPr>
        <sz val="10"/>
        <color indexed="8"/>
        <rFont val="Times New Roman"/>
        <charset val="134"/>
      </rPr>
      <t>P</t>
    </r>
    <r>
      <rPr>
        <sz val="12"/>
        <rFont val="宋体"/>
        <charset val="134"/>
      </rPr>
      <t>TA期权</t>
    </r>
  </si>
  <si>
    <r>
      <rPr>
        <sz val="10"/>
        <rFont val="宋体"/>
        <charset val="134"/>
      </rPr>
      <t>非期货公司会员和客户所持有的按单边计算的某月份</t>
    </r>
    <r>
      <rPr>
        <sz val="10"/>
        <rFont val="Times New Roman"/>
        <charset val="134"/>
      </rPr>
      <t>PTA</t>
    </r>
    <r>
      <rPr>
        <sz val="10"/>
        <rFont val="宋体"/>
        <charset val="134"/>
      </rPr>
      <t>期权合约投机持仓限额均为</t>
    </r>
    <r>
      <rPr>
        <sz val="10"/>
        <rFont val="Times New Roman"/>
        <charset val="134"/>
      </rPr>
      <t>30000</t>
    </r>
    <r>
      <rPr>
        <sz val="10"/>
        <rFont val="宋体"/>
        <charset val="134"/>
      </rPr>
      <t>手，投机与套利持仓之和不得超过投机持仓限额的</t>
    </r>
    <r>
      <rPr>
        <sz val="10"/>
        <rFont val="Times New Roman"/>
        <charset val="134"/>
      </rPr>
      <t>2</t>
    </r>
    <r>
      <rPr>
        <sz val="10"/>
        <rFont val="宋体"/>
        <charset val="134"/>
      </rPr>
      <t>倍。做市商持仓限额均为</t>
    </r>
    <r>
      <rPr>
        <sz val="10"/>
        <rFont val="Times New Roman"/>
        <charset val="134"/>
      </rPr>
      <t>60000</t>
    </r>
    <r>
      <rPr>
        <sz val="10"/>
        <rFont val="宋体"/>
        <charset val="134"/>
      </rPr>
      <t>手。</t>
    </r>
  </si>
  <si>
    <t>菜籽粕期权</t>
  </si>
  <si>
    <t>非期货公司会员和客户所持有的按单边计算的某月份菜籽粕期权合约投机持仓限额为20000手，投机与套利持仓之和不得超过投机持仓限额的2倍。做市商持仓限额为40000手。</t>
  </si>
  <si>
    <t>动力煤期权</t>
  </si>
  <si>
    <t>非期货公司会员和客户所持有的按单边计算的某月份动力煤期权合约投机持仓限额为30000手，投机与套利持仓之和不得超过投机持仓限额的2倍。做市商持仓限额为60000手。
自2021年11月25日起，非期货公司会员、客户所持有的按单边计算的某月份动力煤期权合约投机持仓限额调整为2000手，适用于标的月份为2202及后续的动力煤期权合约。</t>
  </si>
  <si>
    <t>菜籽油期权</t>
  </si>
  <si>
    <t>非期货公司会员和客户所持有的按单边计算的某月份菜籽油期权合约投机持仓限额为10000手，投机与套利持仓之和不得超过投机持仓限额的2倍。
菜籽油期权做市商持仓限额为20000手。</t>
  </si>
  <si>
    <t>花生期权</t>
  </si>
  <si>
    <t>非期货公司会员和客户所持有的按单边计算的某月份花生期权合约投机持仓限额为3000手，投机与套利持仓之和不得超过投机持仓限额的2倍。
花生期权做市商持仓限额为10000手。</t>
  </si>
  <si>
    <r>
      <rPr>
        <sz val="10"/>
        <color rgb="FF000000"/>
        <rFont val="宋体"/>
        <charset val="134"/>
      </rPr>
      <t>沪深</t>
    </r>
    <r>
      <rPr>
        <sz val="10"/>
        <color rgb="FF000000"/>
        <rFont val="Times New Roman"/>
        <charset val="134"/>
      </rPr>
      <t>300</t>
    </r>
    <r>
      <rPr>
        <sz val="10"/>
        <color rgb="FF000000"/>
        <rFont val="宋体"/>
        <charset val="134"/>
      </rPr>
      <t>股指期权</t>
    </r>
  </si>
  <si>
    <t>同一客户某一月份沪深300股指期权合约单边持仓限额为5000手（在不同会员处持仓合并计算）。</t>
  </si>
  <si>
    <t>中证1000股指期权</t>
  </si>
  <si>
    <t>同一客户某一月份中证1000股指期权合约单边持仓限额为1200手（在不同会员处持仓合并计算）。</t>
  </si>
  <si>
    <t>上证50股指期权</t>
  </si>
  <si>
    <t>同一客户某一月份上证50股指期权合约单边持仓限额为1200手（在不同会员处持仓合并计算）。</t>
  </si>
  <si>
    <t>原油期权</t>
  </si>
  <si>
    <t>标的期货合约挂盘至
交割月份前第三月的
最后一个交易日</t>
  </si>
  <si>
    <t>标的期货合约
交割月份前第二月</t>
  </si>
  <si>
    <t>标的期货合约
交割月份前第一月</t>
  </si>
  <si>
    <t>非期货公司会员、
境外特殊非经纪
参与者</t>
  </si>
  <si>
    <t>工业硅期权</t>
  </si>
  <si>
    <t>非期货公司会员和客户持有的某月份期权合约中所有看涨期权的买持仓量和看跌期权的卖持仓量之和、看跌期权的买持仓量和看涨期权的卖持仓量之和，分别不超过3000手。</t>
  </si>
  <si>
    <t>自沪深300股指期权上市首日至2020年3月的第3个星期五（2020年3月20日），客户该品种日内开仓交易的最大数量为50手，单个月份期权合约日内开仓交易的最大数量为20手，深度虚值合约日内开仓交易的最大数量为10手。</t>
  </si>
  <si>
    <t>自2020年3月的第4个星期一（2020年3月23日）至6月的第3个星期五（2020年6月19日），客户该品种日内开仓交易的最大数量为100手，单个月份期权合约日内开仓交易的最大数量为50手，深度虚值合约日内开仓交易的最大数量为20手。</t>
  </si>
  <si>
    <t>自2020年6月的第四个星期一（2020年6月22日）起，客户该期权品种日内开仓交易的最大数量为200手，单个月份期权合约日内开仓交易的最大数量为100手，单个深度虚值合约日内开仓交易的最大数量为30手。</t>
  </si>
  <si>
    <t>注：深度虚值合约是指同一月份合约中，行权价格高于上一交易日合约标的指数收盘价的第十个及以上的看涨期权合约和行权价格低于上一交易日合约标的指数收盘价的第十个及以下的看跌期权合约。</t>
  </si>
  <si>
    <t xml:space="preserve">    日内开仓交易的最大数量是指客户某一交易日某一品种、某一月份合约或某一合约上的买开仓数量与卖开仓数量之和。</t>
  </si>
  <si>
    <t>执行日期</t>
  </si>
  <si>
    <t>合约</t>
  </si>
  <si>
    <t>单日开仓交易最大数量（手）</t>
  </si>
  <si>
    <t>2021年9月14日交易时起</t>
  </si>
  <si>
    <t>2021年11月18日起</t>
  </si>
  <si>
    <t>2112、2201、2203、2205、2207、2209</t>
  </si>
  <si>
    <t>2022年3月14日夜盘时起</t>
  </si>
  <si>
    <t>2207、2208、2209、2210、2111、2112、2301、2302、2303、2304、2305、2306、2307</t>
  </si>
  <si>
    <t>2021年10月21日起</t>
  </si>
  <si>
    <t>2021年7月27日交易时起</t>
  </si>
  <si>
    <t>2111、2112、2201、2202、2203、2204、2205</t>
  </si>
  <si>
    <t>2021年9月30日交易时起</t>
  </si>
  <si>
    <t>2021年4月30日夜盘时起</t>
  </si>
  <si>
    <t>2205、2207、2208、2209及2211</t>
  </si>
  <si>
    <t>2020年12月22日交易时起</t>
  </si>
  <si>
    <t>各月份合约</t>
  </si>
  <si>
    <t>2021年10月27日夜盘时起</t>
  </si>
  <si>
    <t>2022年2月16日夜盘时起</t>
  </si>
  <si>
    <t>4000（20220302夜盘起，PG2203、PG2204、PG2205不得超过2,000手）</t>
  </si>
  <si>
    <t>2022年3月2日夜盘时起</t>
  </si>
  <si>
    <t>5000（20220714夜盘起，P2209不得超过3,000手）</t>
  </si>
  <si>
    <t>2022年3月8日夜盘时起</t>
  </si>
  <si>
    <t>2203、2205、2207、2209</t>
  </si>
  <si>
    <t>2022年3月10日夜盘时起</t>
  </si>
  <si>
    <t>2022年12月19日交易时起</t>
  </si>
  <si>
    <t>股指期权</t>
  </si>
  <si>
    <t>某一品种</t>
  </si>
  <si>
    <t>某一月份合约</t>
  </si>
  <si>
    <t>某一深度虚值合约</t>
  </si>
  <si>
    <t>股指期货</t>
  </si>
  <si>
    <t>某一合约</t>
  </si>
  <si>
    <t>2022年12月22日交易时起</t>
  </si>
  <si>
    <t>中金所通知链接：http://www.cffex.com.cn/jystz/20221214/30917.html</t>
  </si>
  <si>
    <t>单日开仓量是指非期货公司会员或者客户在单个合约单个交易日的买开仓数量与卖开仓数量之和</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</si>
</sst>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176" formatCode="0_ "/>
    <numFmt numFmtId="177" formatCode="0.00_ "/>
    <numFmt numFmtId="178" formatCode="0_);[Red]\(0\)"/>
    <numFmt numFmtId="179" formatCode="[$-804]aaaa;@"/>
    <numFmt numFmtId="180" formatCode="_ \¥* #,##0.00_ ;_ \¥* \-#,##0.00_ ;_ \¥* &quot;-&quot;??_ ;_ @_ "/>
  </numFmts>
  <fonts count="94">
    <font>
      <sz val="12"/>
      <name val="宋体"/>
      <charset val="134"/>
    </font>
    <font>
      <b/>
      <sz val="12"/>
      <color theme="1"/>
      <name val="仿宋"/>
      <charset val="134"/>
    </font>
    <font>
      <sz val="12"/>
      <color theme="1"/>
      <name val="仿宋"/>
      <charset val="134"/>
    </font>
    <font>
      <sz val="10"/>
      <name val="仿宋"/>
      <charset val="134"/>
    </font>
    <font>
      <sz val="16"/>
      <color rgb="FF333333"/>
      <name val="仿宋"/>
      <charset val="134"/>
    </font>
    <font>
      <b/>
      <sz val="11"/>
      <color theme="1"/>
      <name val="宋体"/>
      <charset val="134"/>
      <scheme val="minor"/>
    </font>
    <font>
      <sz val="10.5"/>
      <color indexed="8"/>
      <name val="Times New Roman"/>
      <charset val="134"/>
    </font>
    <font>
      <sz val="10.5"/>
      <color indexed="8"/>
      <name val="仿宋_GB2312"/>
      <charset val="134"/>
    </font>
    <font>
      <sz val="10.5"/>
      <color indexed="8"/>
      <name val="宋体"/>
      <charset val="134"/>
    </font>
    <font>
      <sz val="10.5"/>
      <color rgb="FF000000"/>
      <name val="仿宋_GB2312"/>
      <charset val="134"/>
    </font>
    <font>
      <sz val="9"/>
      <name val="宋体"/>
      <charset val="134"/>
    </font>
    <font>
      <sz val="12"/>
      <color rgb="FF000000"/>
      <name val="Times New Roman"/>
      <charset val="134"/>
    </font>
    <font>
      <sz val="12"/>
      <color rgb="FF000000"/>
      <name val="方正仿宋简体"/>
      <charset val="134"/>
    </font>
    <font>
      <sz val="11"/>
      <color theme="1"/>
      <name val="宋体"/>
      <charset val="134"/>
      <scheme val="minor"/>
    </font>
    <font>
      <sz val="12"/>
      <name val="Times"/>
      <charset val="134"/>
    </font>
    <font>
      <sz val="12"/>
      <name val="方正仿宋简体"/>
      <charset val="134"/>
    </font>
    <font>
      <sz val="12"/>
      <name val="Times New Roman"/>
      <charset val="134"/>
    </font>
    <font>
      <sz val="10.5"/>
      <name val="仿宋_GB2312"/>
      <charset val="134"/>
    </font>
    <font>
      <sz val="10.5"/>
      <color rgb="FF000000"/>
      <name val="宋体"/>
      <charset val="134"/>
    </font>
    <font>
      <sz val="10.5"/>
      <name val="Times New Roman"/>
      <charset val="134"/>
    </font>
    <font>
      <sz val="10.5"/>
      <name val="宋体"/>
      <charset val="134"/>
    </font>
    <font>
      <b/>
      <sz val="12"/>
      <name val="宋体"/>
      <charset val="134"/>
    </font>
    <font>
      <sz val="10"/>
      <name val="仿宋_GB2312"/>
      <charset val="134"/>
    </font>
    <font>
      <sz val="10"/>
      <name val="Times New Roman"/>
      <charset val="134"/>
    </font>
    <font>
      <sz val="10"/>
      <name val="宋体"/>
      <charset val="134"/>
    </font>
    <font>
      <sz val="9"/>
      <name val="宋体"/>
      <charset val="134"/>
      <scheme val="minor"/>
    </font>
    <font>
      <sz val="10"/>
      <color rgb="FF212121"/>
      <name val="Times New Roman"/>
      <charset val="134"/>
    </font>
    <font>
      <sz val="10"/>
      <color rgb="FF212121"/>
      <name val="宋体"/>
      <charset val="134"/>
    </font>
    <font>
      <sz val="12"/>
      <color rgb="FF212121"/>
      <name val="Arial"/>
      <charset val="134"/>
    </font>
    <font>
      <sz val="10"/>
      <color indexed="8"/>
      <name val="Times New Roman"/>
      <charset val="134"/>
    </font>
    <font>
      <sz val="10"/>
      <color rgb="FF000000"/>
      <name val="宋体"/>
      <charset val="134"/>
    </font>
    <font>
      <sz val="11"/>
      <color theme="1"/>
      <name val="宋体"/>
      <charset val="134"/>
    </font>
    <font>
      <b/>
      <sz val="10"/>
      <name val="黑体"/>
      <charset val="134"/>
    </font>
    <font>
      <b/>
      <sz val="10"/>
      <name val="宋体"/>
      <charset val="134"/>
    </font>
    <font>
      <sz val="9"/>
      <color theme="1"/>
      <name val="仿宋"/>
      <charset val="134"/>
    </font>
    <font>
      <b/>
      <sz val="10"/>
      <name val="宋体"/>
      <charset val="134"/>
    </font>
    <font>
      <sz val="10"/>
      <color theme="1"/>
      <name val="宋体"/>
      <charset val="134"/>
    </font>
    <font>
      <sz val="10"/>
      <name val="宋体"/>
      <charset val="134"/>
    </font>
    <font>
      <sz val="12"/>
      <name val="宋体"/>
      <charset val="134"/>
    </font>
    <font>
      <b/>
      <sz val="11"/>
      <name val="宋体"/>
      <charset val="134"/>
    </font>
    <font>
      <b/>
      <sz val="9"/>
      <name val="宋体"/>
      <charset val="134"/>
    </font>
    <font>
      <sz val="9"/>
      <color rgb="FFFF0000"/>
      <name val="宋体"/>
      <charset val="134"/>
    </font>
    <font>
      <sz val="11"/>
      <name val="宋体"/>
      <charset val="134"/>
    </font>
    <font>
      <sz val="11"/>
      <name val="仿宋"/>
      <charset val="134"/>
    </font>
    <font>
      <b/>
      <sz val="10"/>
      <name val="仿宋"/>
      <charset val="134"/>
    </font>
    <font>
      <b/>
      <sz val="14"/>
      <color theme="0"/>
      <name val="仿宋"/>
      <charset val="134"/>
    </font>
    <font>
      <b/>
      <sz val="10"/>
      <color theme="1"/>
      <name val="仿宋"/>
      <charset val="134"/>
    </font>
    <font>
      <sz val="10"/>
      <color theme="1"/>
      <name val="仿宋"/>
      <charset val="134"/>
    </font>
    <font>
      <sz val="10"/>
      <color rgb="FF0B5FD1"/>
      <name val="仿宋"/>
      <charset val="134"/>
    </font>
    <font>
      <b/>
      <sz val="10"/>
      <color rgb="FFFF0000"/>
      <name val="仿宋"/>
      <charset val="134"/>
    </font>
    <font>
      <sz val="8"/>
      <color theme="1"/>
      <name val="仿宋"/>
      <charset val="134"/>
    </font>
    <font>
      <sz val="11"/>
      <color rgb="FFFA7D00"/>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0.5"/>
      <color indexed="8"/>
      <name val="Symbol"/>
      <charset val="2"/>
    </font>
    <font>
      <sz val="10.5"/>
      <color rgb="FF000000"/>
      <name val="Times New Roman"/>
      <charset val="134"/>
    </font>
    <font>
      <sz val="12"/>
      <color rgb="FF000000"/>
      <name val="Symbol"/>
      <charset val="2"/>
    </font>
    <font>
      <sz val="10.5"/>
      <color indexed="8"/>
      <name val="new "/>
      <charset val="134"/>
    </font>
    <font>
      <sz val="10"/>
      <color rgb="FFFF0000"/>
      <name val="Times New Roman"/>
      <charset val="134"/>
    </font>
    <font>
      <sz val="9"/>
      <name val="Calibri"/>
      <charset val="134"/>
    </font>
    <font>
      <sz val="10"/>
      <color indexed="8"/>
      <name val="仿宋_GB2312"/>
      <charset val="134"/>
    </font>
    <font>
      <sz val="10"/>
      <color rgb="FF000000"/>
      <name val="Times New Roman"/>
      <charset val="134"/>
    </font>
    <font>
      <sz val="10"/>
      <name val="楷体"/>
      <charset val="134"/>
    </font>
    <font>
      <sz val="10"/>
      <color rgb="FFFF0000"/>
      <name val="宋体"/>
      <charset val="134"/>
    </font>
    <font>
      <b/>
      <sz val="10"/>
      <color rgb="FFFF0000"/>
      <name val="宋体"/>
      <charset val="134"/>
    </font>
    <font>
      <sz val="10"/>
      <color rgb="FF000000"/>
      <name val="Arial"/>
      <charset val="134"/>
    </font>
    <font>
      <sz val="10"/>
      <color rgb="FF000000"/>
      <name val="仿宋"/>
      <charset val="134"/>
    </font>
    <font>
      <sz val="14"/>
      <name val="宋体"/>
      <charset val="134"/>
    </font>
    <font>
      <sz val="9"/>
      <name val="宋体"/>
      <charset val="134"/>
    </font>
    <font>
      <sz val="12"/>
      <name val="宋体"/>
      <charset val="134"/>
    </font>
    <font>
      <sz val="16"/>
      <name val="宋体"/>
      <charset val="134"/>
    </font>
    <font>
      <b/>
      <sz val="9"/>
      <name val="宋体"/>
      <charset val="134"/>
    </font>
    <font>
      <sz val="9"/>
      <color rgb="FF000000"/>
      <name val="宋体"/>
      <charset val="134"/>
    </font>
    <font>
      <sz val="18"/>
      <name val="宋体"/>
      <charset val="134"/>
    </font>
    <font>
      <sz val="9"/>
      <name val="Tahoma"/>
      <charset val="134"/>
    </font>
    <font>
      <sz val="14"/>
      <name val="Tahoma"/>
      <charset val="134"/>
    </font>
    <font>
      <sz val="12"/>
      <name val="Tahoma"/>
      <charset val="134"/>
    </font>
    <font>
      <sz val="16"/>
      <name val="Tahoma"/>
      <charset val="134"/>
    </font>
  </fonts>
  <fills count="68">
    <fill>
      <patternFill patternType="none"/>
    </fill>
    <fill>
      <patternFill patternType="gray125"/>
    </fill>
    <fill>
      <patternFill patternType="solid">
        <fgColor theme="4" tint="0.599993896298105"/>
        <bgColor theme="4" tint="0.599993896298105"/>
      </patternFill>
    </fill>
    <fill>
      <patternFill patternType="solid">
        <fgColor theme="4" tint="0.799645985290078"/>
        <bgColor indexed="64"/>
      </patternFill>
    </fill>
    <fill>
      <patternFill patternType="solid">
        <fgColor theme="4" tint="0.8"/>
        <bgColor indexed="64"/>
      </patternFill>
    </fill>
    <fill>
      <patternFill patternType="solid">
        <fgColor theme="9"/>
        <bgColor indexed="64"/>
      </patternFill>
    </fill>
    <fill>
      <patternFill patternType="solid">
        <fgColor theme="0"/>
        <bgColor indexed="64"/>
      </patternFill>
    </fill>
    <fill>
      <patternFill patternType="solid">
        <fgColor rgb="FFC5D9F1"/>
        <bgColor indexed="64"/>
      </patternFill>
    </fill>
    <fill>
      <patternFill patternType="solid">
        <fgColor theme="3" tint="0.799340800195319"/>
        <bgColor indexed="64"/>
      </patternFill>
    </fill>
    <fill>
      <patternFill patternType="solid">
        <fgColor theme="3" tint="0.79940183721427"/>
        <bgColor indexed="64"/>
      </patternFill>
    </fill>
    <fill>
      <patternFill patternType="solid">
        <fgColor theme="3" tint="0.799768059327982"/>
        <bgColor indexed="64"/>
      </patternFill>
    </fill>
    <fill>
      <patternFill patternType="solid">
        <fgColor theme="3" tint="0.8"/>
        <bgColor indexed="64"/>
      </patternFill>
    </fill>
    <fill>
      <patternFill patternType="solid">
        <fgColor theme="4" tint="0.599993896298105"/>
        <bgColor indexed="64"/>
      </patternFill>
    </fill>
    <fill>
      <patternFill patternType="solid">
        <fgColor theme="3" tint="0.799737540818506"/>
        <bgColor indexed="64"/>
      </patternFill>
    </fill>
    <fill>
      <patternFill patternType="solid">
        <fgColor rgb="FFFFC000"/>
        <bgColor indexed="64"/>
      </patternFill>
    </fill>
    <fill>
      <patternFill patternType="solid">
        <fgColor indexed="43"/>
        <bgColor indexed="64"/>
      </patternFill>
    </fill>
    <fill>
      <patternFill patternType="solid">
        <fgColor theme="3" tint="0.599993896298105"/>
        <bgColor indexed="64"/>
      </patternFill>
    </fill>
    <fill>
      <patternFill patternType="solid">
        <fgColor rgb="FFFFFF99"/>
        <bgColor indexed="64"/>
      </patternFill>
    </fill>
    <fill>
      <patternFill patternType="solid">
        <fgColor rgb="FF86B0E2"/>
        <bgColor indexed="64"/>
      </patternFill>
    </fill>
    <fill>
      <patternFill patternType="solid">
        <fgColor rgb="FF8DB4E3"/>
        <bgColor indexed="64"/>
      </patternFill>
    </fill>
    <fill>
      <patternFill patternType="solid">
        <fgColor theme="3" tint="0.6"/>
        <bgColor indexed="64"/>
      </patternFill>
    </fill>
    <fill>
      <patternFill patternType="solid">
        <fgColor rgb="FF89B2E3"/>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rgb="FFFF99CC"/>
        <bgColor indexed="64"/>
      </patternFill>
    </fill>
    <fill>
      <patternFill patternType="solid">
        <fgColor rgb="FFC0C0C0"/>
        <bgColor indexed="64"/>
      </patternFill>
    </fill>
    <fill>
      <patternFill patternType="solid">
        <fgColor theme="0" tint="-0.25"/>
        <bgColor indexed="64"/>
      </patternFill>
    </fill>
    <fill>
      <patternFill patternType="solid">
        <fgColor theme="4"/>
        <bgColor theme="4"/>
      </patternFill>
    </fill>
    <fill>
      <patternFill patternType="solid">
        <fgColor theme="4" tint="0.799615466780602"/>
        <bgColor theme="4" tint="0.799615466780602"/>
      </patternFill>
    </fill>
    <fill>
      <patternFill patternType="solid">
        <fgColor theme="4" tint="0.6"/>
        <bgColor indexed="64"/>
      </patternFill>
    </fill>
    <fill>
      <patternFill patternType="solid">
        <fgColor theme="4" tint="0.799920651875362"/>
        <bgColor indexed="64"/>
      </patternFill>
    </fill>
    <fill>
      <patternFill patternType="solid">
        <fgColor theme="4" tint="0.799920651875362"/>
        <bgColor theme="4" tint="0.799615466780602"/>
      </patternFill>
    </fill>
    <fill>
      <patternFill patternType="solid">
        <fgColor theme="4" tint="0.799829096346934"/>
        <bgColor theme="4" tint="0.799615466780602"/>
      </patternFill>
    </fill>
    <fill>
      <patternFill patternType="solid">
        <fgColor theme="4" tint="0.6"/>
        <bgColor theme="4" tint="0.599993896298105"/>
      </patternFill>
    </fill>
    <fill>
      <patternFill patternType="solid">
        <fgColor theme="4" tint="0.8"/>
        <bgColor theme="4" tint="0.799615466780602"/>
      </patternFill>
    </fill>
    <fill>
      <patternFill patternType="solid">
        <fgColor theme="4" tint="0.8"/>
        <bgColor theme="4" tint="0.599993896298105"/>
      </patternFill>
    </fill>
    <fill>
      <patternFill patternType="solid">
        <fgColor theme="4" tint="0.6"/>
        <bgColor theme="4" tint="0.799615466780602"/>
      </patternFill>
    </fill>
    <fill>
      <patternFill patternType="solid">
        <fgColor theme="9"/>
        <bgColor theme="4" tint="0.799615466780602"/>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s>
  <borders count="76">
    <border>
      <left/>
      <right/>
      <top/>
      <bottom/>
      <diagonal/>
    </border>
    <border>
      <left style="thick">
        <color theme="3"/>
      </left>
      <right style="thin">
        <color theme="0"/>
      </right>
      <top style="thick">
        <color theme="3"/>
      </top>
      <bottom/>
      <diagonal/>
    </border>
    <border>
      <left style="thin">
        <color theme="0"/>
      </left>
      <right style="thin">
        <color theme="0"/>
      </right>
      <top style="thick">
        <color theme="3"/>
      </top>
      <bottom/>
      <diagonal/>
    </border>
    <border>
      <left style="thin">
        <color theme="0"/>
      </left>
      <right style="thick">
        <color theme="3"/>
      </right>
      <top style="thick">
        <color theme="3"/>
      </top>
      <bottom/>
      <diagonal/>
    </border>
    <border>
      <left style="thin">
        <color theme="0"/>
      </left>
      <right style="thin">
        <color theme="0"/>
      </right>
      <top style="thick">
        <color theme="3"/>
      </top>
      <bottom style="thin">
        <color theme="0"/>
      </bottom>
      <diagonal/>
    </border>
    <border>
      <left style="thin">
        <color theme="0"/>
      </left>
      <right style="thick">
        <color theme="3"/>
      </right>
      <top style="thick">
        <color theme="3"/>
      </top>
      <bottom style="thin">
        <color theme="0"/>
      </bottom>
      <diagonal/>
    </border>
    <border>
      <left style="thick">
        <color theme="3"/>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ck">
        <color theme="3"/>
      </right>
      <top/>
      <bottom style="thin">
        <color theme="0"/>
      </bottom>
      <diagonal/>
    </border>
    <border>
      <left style="thin">
        <color theme="0"/>
      </left>
      <right style="thick">
        <color theme="3"/>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theme="3"/>
      </right>
      <top style="thin">
        <color theme="0"/>
      </top>
      <bottom/>
      <diagonal/>
    </border>
    <border>
      <left style="thin">
        <color theme="0"/>
      </left>
      <right style="thin">
        <color theme="0"/>
      </right>
      <top/>
      <bottom/>
      <diagonal/>
    </border>
    <border>
      <left style="thin">
        <color theme="0"/>
      </left>
      <right style="thick">
        <color theme="3"/>
      </right>
      <top/>
      <bottom/>
      <diagonal/>
    </border>
    <border>
      <left style="thick">
        <color theme="3"/>
      </left>
      <right style="thin">
        <color theme="0"/>
      </right>
      <top/>
      <bottom style="thick">
        <color theme="3"/>
      </bottom>
      <diagonal/>
    </border>
    <border>
      <left style="thin">
        <color theme="0"/>
      </left>
      <right style="thin">
        <color theme="0"/>
      </right>
      <top style="thin">
        <color theme="0"/>
      </top>
      <bottom style="thick">
        <color theme="3"/>
      </bottom>
      <diagonal/>
    </border>
    <border>
      <left style="thin">
        <color theme="0"/>
      </left>
      <right style="thick">
        <color theme="3"/>
      </right>
      <top style="thin">
        <color theme="0"/>
      </top>
      <bottom style="thick">
        <color theme="3"/>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right style="thick">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theme="3"/>
      </left>
      <right style="thin">
        <color theme="0"/>
      </right>
      <top style="thick">
        <color theme="3"/>
      </top>
      <bottom style="thick">
        <color theme="0"/>
      </bottom>
      <diagonal/>
    </border>
    <border>
      <left/>
      <right style="thin">
        <color theme="0"/>
      </right>
      <top style="thick">
        <color theme="3"/>
      </top>
      <bottom style="thick">
        <color theme="0"/>
      </bottom>
      <diagonal/>
    </border>
    <border>
      <left style="thick">
        <color theme="3"/>
      </left>
      <right style="thin">
        <color theme="0"/>
      </right>
      <top style="thick">
        <color theme="0"/>
      </top>
      <bottom/>
      <diagonal/>
    </border>
    <border>
      <left style="thin">
        <color theme="0"/>
      </left>
      <right style="thin">
        <color theme="0"/>
      </right>
      <top style="thick">
        <color theme="0"/>
      </top>
      <bottom/>
      <diagonal/>
    </border>
    <border>
      <left style="thick">
        <color theme="3"/>
      </left>
      <right style="thin">
        <color theme="0"/>
      </right>
      <top/>
      <bottom style="thin">
        <color theme="0"/>
      </bottom>
      <diagonal/>
    </border>
    <border>
      <left style="thick">
        <color theme="3"/>
      </left>
      <right style="thin">
        <color theme="0"/>
      </right>
      <top style="thin">
        <color theme="0"/>
      </top>
      <bottom style="thin">
        <color theme="0"/>
      </bottom>
      <diagonal/>
    </border>
    <border>
      <left style="thick">
        <color theme="3"/>
      </left>
      <right style="thin">
        <color theme="0"/>
      </right>
      <top style="thin">
        <color theme="0"/>
      </top>
      <bottom/>
      <diagonal/>
    </border>
    <border>
      <left style="thick">
        <color theme="3"/>
      </left>
      <right style="thin">
        <color theme="0"/>
      </right>
      <top style="thin">
        <color theme="0"/>
      </top>
      <bottom style="thick">
        <color theme="3"/>
      </bottom>
      <diagonal/>
    </border>
    <border>
      <left style="thin">
        <color theme="0"/>
      </left>
      <right/>
      <top style="thick">
        <color theme="3"/>
      </top>
      <bottom style="thin">
        <color theme="0"/>
      </bottom>
      <diagonal/>
    </border>
    <border>
      <left/>
      <right style="thin">
        <color theme="0"/>
      </right>
      <top style="thick">
        <color theme="3"/>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ck">
        <color theme="3"/>
      </right>
      <top style="thick">
        <color theme="3"/>
      </top>
      <bottom style="thick">
        <color theme="0"/>
      </bottom>
      <diagonal/>
    </border>
    <border>
      <left style="thin">
        <color theme="0"/>
      </left>
      <right style="thick">
        <color theme="3"/>
      </right>
      <top style="thick">
        <color theme="0"/>
      </top>
      <bottom/>
      <diagonal/>
    </border>
    <border>
      <left style="thin">
        <color theme="0"/>
      </left>
      <right/>
      <top style="thin">
        <color theme="0"/>
      </top>
      <bottom style="thick">
        <color theme="3"/>
      </bottom>
      <diagonal/>
    </border>
    <border>
      <left/>
      <right style="thin">
        <color theme="0"/>
      </right>
      <top style="thin">
        <color theme="0"/>
      </top>
      <bottom style="thick">
        <color theme="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13" fillId="0" borderId="0" applyFont="0" applyFill="0" applyBorder="0" applyAlignment="0" applyProtection="0">
      <alignment vertical="center"/>
    </xf>
    <xf numFmtId="0" fontId="56" fillId="59" borderId="0" applyNumberFormat="0" applyBorder="0" applyAlignment="0" applyProtection="0">
      <alignment vertical="center"/>
    </xf>
    <xf numFmtId="0" fontId="62" fillId="52" borderId="72" applyNumberFormat="0" applyAlignment="0" applyProtection="0">
      <alignment vertical="center"/>
    </xf>
    <xf numFmtId="180" fontId="0" fillId="0" borderId="0" applyFont="0" applyFill="0" applyBorder="0" applyAlignment="0" applyProtection="0">
      <alignment vertical="center"/>
    </xf>
    <xf numFmtId="41" fontId="13" fillId="0" borderId="0" applyFont="0" applyFill="0" applyBorder="0" applyAlignment="0" applyProtection="0">
      <alignment vertical="center"/>
    </xf>
    <xf numFmtId="0" fontId="56" fillId="48" borderId="0" applyNumberFormat="0" applyBorder="0" applyAlignment="0" applyProtection="0">
      <alignment vertical="center"/>
    </xf>
    <xf numFmtId="0" fontId="60" fillId="44" borderId="0" applyNumberFormat="0" applyBorder="0" applyAlignment="0" applyProtection="0">
      <alignment vertical="center"/>
    </xf>
    <xf numFmtId="43" fontId="13" fillId="0" borderId="0" applyFont="0" applyFill="0" applyBorder="0" applyAlignment="0" applyProtection="0">
      <alignment vertical="center"/>
    </xf>
    <xf numFmtId="0" fontId="53" fillId="56" borderId="0" applyNumberFormat="0" applyBorder="0" applyAlignment="0" applyProtection="0">
      <alignment vertical="center"/>
    </xf>
    <xf numFmtId="0" fontId="66" fillId="0" borderId="0" applyNumberFormat="0" applyFill="0" applyBorder="0" applyAlignment="0" applyProtection="0">
      <alignment vertical="center"/>
    </xf>
    <xf numFmtId="9" fontId="13" fillId="0" borderId="0" applyFont="0" applyFill="0" applyBorder="0" applyAlignment="0" applyProtection="0">
      <alignment vertical="center"/>
    </xf>
    <xf numFmtId="0" fontId="59" fillId="0" borderId="0" applyNumberFormat="0" applyFill="0" applyBorder="0" applyAlignment="0" applyProtection="0">
      <alignment vertical="center"/>
    </xf>
    <xf numFmtId="0" fontId="13" fillId="51" borderId="71" applyNumberFormat="0" applyFont="0" applyAlignment="0" applyProtection="0">
      <alignment vertical="center"/>
    </xf>
    <xf numFmtId="0" fontId="53" fillId="50" borderId="0" applyNumberFormat="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7" fillId="0" borderId="0" applyNumberFormat="0" applyFill="0" applyBorder="0" applyAlignment="0" applyProtection="0">
      <alignment vertical="center"/>
    </xf>
    <xf numFmtId="179" fontId="0" fillId="0" borderId="0"/>
    <xf numFmtId="0" fontId="61" fillId="0" borderId="70" applyNumberFormat="0" applyFill="0" applyAlignment="0" applyProtection="0">
      <alignment vertical="center"/>
    </xf>
    <xf numFmtId="0" fontId="54" fillId="0" borderId="70" applyNumberFormat="0" applyFill="0" applyAlignment="0" applyProtection="0">
      <alignment vertical="center"/>
    </xf>
    <xf numFmtId="0" fontId="53" fillId="40" borderId="0" applyNumberFormat="0" applyBorder="0" applyAlignment="0" applyProtection="0">
      <alignment vertical="center"/>
    </xf>
    <xf numFmtId="0" fontId="58" fillId="0" borderId="73" applyNumberFormat="0" applyFill="0" applyAlignment="0" applyProtection="0">
      <alignment vertical="center"/>
    </xf>
    <xf numFmtId="0" fontId="53" fillId="47" borderId="0" applyNumberFormat="0" applyBorder="0" applyAlignment="0" applyProtection="0">
      <alignment vertical="center"/>
    </xf>
    <xf numFmtId="0" fontId="67" fillId="58" borderId="74" applyNumberFormat="0" applyAlignment="0" applyProtection="0">
      <alignment vertical="center"/>
    </xf>
    <xf numFmtId="0" fontId="69" fillId="58" borderId="72" applyNumberFormat="0" applyAlignment="0" applyProtection="0">
      <alignment vertical="center"/>
    </xf>
    <xf numFmtId="0" fontId="52" fillId="39" borderId="69" applyNumberFormat="0" applyAlignment="0" applyProtection="0">
      <alignment vertical="center"/>
    </xf>
    <xf numFmtId="0" fontId="56" fillId="62" borderId="0" applyNumberFormat="0" applyBorder="0" applyAlignment="0" applyProtection="0">
      <alignment vertical="center"/>
    </xf>
    <xf numFmtId="0" fontId="53" fillId="57" borderId="0" applyNumberFormat="0" applyBorder="0" applyAlignment="0" applyProtection="0">
      <alignment vertical="center"/>
    </xf>
    <xf numFmtId="0" fontId="51" fillId="0" borderId="68" applyNumberFormat="0" applyFill="0" applyAlignment="0" applyProtection="0">
      <alignment vertical="center"/>
    </xf>
    <xf numFmtId="0" fontId="68" fillId="0" borderId="75" applyNumberFormat="0" applyFill="0" applyAlignment="0" applyProtection="0">
      <alignment vertical="center"/>
    </xf>
    <xf numFmtId="0" fontId="64" fillId="55" borderId="0" applyNumberFormat="0" applyBorder="0" applyAlignment="0" applyProtection="0">
      <alignment vertical="center"/>
    </xf>
    <xf numFmtId="0" fontId="63" fillId="54" borderId="0" applyNumberFormat="0" applyBorder="0" applyAlignment="0" applyProtection="0">
      <alignment vertical="center"/>
    </xf>
    <xf numFmtId="179" fontId="0" fillId="0" borderId="0"/>
    <xf numFmtId="0" fontId="56" fillId="63" borderId="0" applyNumberFormat="0" applyBorder="0" applyAlignment="0" applyProtection="0">
      <alignment vertical="center"/>
    </xf>
    <xf numFmtId="0" fontId="53" fillId="46" borderId="0" applyNumberFormat="0" applyBorder="0" applyAlignment="0" applyProtection="0">
      <alignment vertical="center"/>
    </xf>
    <xf numFmtId="0" fontId="56" fillId="66" borderId="0" applyNumberFormat="0" applyBorder="0" applyAlignment="0" applyProtection="0">
      <alignment vertical="center"/>
    </xf>
    <xf numFmtId="0" fontId="56" fillId="12" borderId="0" applyNumberFormat="0" applyBorder="0" applyAlignment="0" applyProtection="0">
      <alignment vertical="center"/>
    </xf>
    <xf numFmtId="0" fontId="56" fillId="65" borderId="0" applyNumberFormat="0" applyBorder="0" applyAlignment="0" applyProtection="0">
      <alignment vertical="center"/>
    </xf>
    <xf numFmtId="0" fontId="56" fillId="45" borderId="0" applyNumberFormat="0" applyBorder="0" applyAlignment="0" applyProtection="0">
      <alignment vertical="center"/>
    </xf>
    <xf numFmtId="0" fontId="53" fillId="49" borderId="0" applyNumberFormat="0" applyBorder="0" applyAlignment="0" applyProtection="0">
      <alignment vertical="center"/>
    </xf>
    <xf numFmtId="0" fontId="53" fillId="61" borderId="0" applyNumberFormat="0" applyBorder="0" applyAlignment="0" applyProtection="0">
      <alignment vertical="center"/>
    </xf>
    <xf numFmtId="0" fontId="56" fillId="43" borderId="0" applyNumberFormat="0" applyBorder="0" applyAlignment="0" applyProtection="0">
      <alignment vertical="center"/>
    </xf>
    <xf numFmtId="0" fontId="56" fillId="64" borderId="0" applyNumberFormat="0" applyBorder="0" applyAlignment="0" applyProtection="0">
      <alignment vertical="center"/>
    </xf>
    <xf numFmtId="0" fontId="53" fillId="53" borderId="0" applyNumberFormat="0" applyBorder="0" applyAlignment="0" applyProtection="0">
      <alignment vertical="center"/>
    </xf>
    <xf numFmtId="0" fontId="56" fillId="67" borderId="0" applyNumberFormat="0" applyBorder="0" applyAlignment="0" applyProtection="0">
      <alignment vertical="center"/>
    </xf>
    <xf numFmtId="0" fontId="53" fillId="60" borderId="0" applyNumberFormat="0" applyBorder="0" applyAlignment="0" applyProtection="0">
      <alignment vertical="center"/>
    </xf>
    <xf numFmtId="0" fontId="53" fillId="5" borderId="0" applyNumberFormat="0" applyBorder="0" applyAlignment="0" applyProtection="0">
      <alignment vertical="center"/>
    </xf>
    <xf numFmtId="0" fontId="56" fillId="42" borderId="0" applyNumberFormat="0" applyBorder="0" applyAlignment="0" applyProtection="0">
      <alignment vertical="center"/>
    </xf>
    <xf numFmtId="0" fontId="53" fillId="41" borderId="0" applyNumberFormat="0" applyBorder="0" applyAlignment="0" applyProtection="0">
      <alignment vertical="center"/>
    </xf>
    <xf numFmtId="0" fontId="0" fillId="0" borderId="0"/>
    <xf numFmtId="0" fontId="13" fillId="0" borderId="0">
      <alignment vertical="center"/>
    </xf>
    <xf numFmtId="0" fontId="13" fillId="0" borderId="0">
      <alignment vertical="center"/>
    </xf>
  </cellStyleXfs>
  <cellXfs count="650">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8" xfId="0" applyFont="1" applyFill="1" applyBorder="1" applyAlignment="1">
      <alignment horizontal="center" vertical="center"/>
    </xf>
    <xf numFmtId="0" fontId="1" fillId="2" borderId="15"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xf>
    <xf numFmtId="0" fontId="3" fillId="0" borderId="0" xfId="0" applyFont="1">
      <alignment vertical="center"/>
    </xf>
    <xf numFmtId="0" fontId="4" fillId="0" borderId="0" xfId="0" applyFont="1" applyAlignment="1">
      <alignment horizontal="justify" vertical="center"/>
    </xf>
    <xf numFmtId="0" fontId="0" fillId="0" borderId="0" xfId="0" applyAlignment="1">
      <alignment horizontal="center" vertical="center"/>
    </xf>
    <xf numFmtId="0" fontId="0" fillId="6" borderId="0" xfId="0" applyFill="1">
      <alignment vertical="center"/>
    </xf>
    <xf numFmtId="0" fontId="0" fillId="0" borderId="0" xfId="0" applyFill="1">
      <alignment vertical="center"/>
    </xf>
    <xf numFmtId="0" fontId="0" fillId="7" borderId="0" xfId="0" applyFont="1" applyFill="1">
      <alignment vertical="center"/>
    </xf>
    <xf numFmtId="0" fontId="5" fillId="7" borderId="0" xfId="0" applyFont="1" applyFill="1" applyAlignment="1">
      <alignment horizontal="center" vertical="center"/>
    </xf>
    <xf numFmtId="0" fontId="6" fillId="7" borderId="18" xfId="0" applyFont="1" applyFill="1" applyBorder="1" applyAlignment="1">
      <alignment horizontal="center" vertical="top" wrapText="1"/>
    </xf>
    <xf numFmtId="0" fontId="0" fillId="8" borderId="19" xfId="0" applyFont="1" applyFill="1" applyBorder="1" applyAlignment="1">
      <alignment horizontal="center" vertical="center"/>
    </xf>
    <xf numFmtId="0" fontId="0" fillId="8" borderId="19" xfId="0" applyFill="1" applyBorder="1" applyAlignment="1">
      <alignment horizontal="center" vertical="center"/>
    </xf>
    <xf numFmtId="0" fontId="7" fillId="7" borderId="20" xfId="0" applyFont="1" applyFill="1" applyBorder="1" applyAlignment="1">
      <alignment horizontal="center" vertical="top" wrapText="1"/>
    </xf>
    <xf numFmtId="0" fontId="7" fillId="7" borderId="21" xfId="0" applyFont="1" applyFill="1" applyBorder="1" applyAlignment="1">
      <alignment horizontal="center" vertical="top" wrapText="1"/>
    </xf>
    <xf numFmtId="0" fontId="7" fillId="7" borderId="22" xfId="0" applyFont="1" applyFill="1" applyBorder="1" applyAlignment="1">
      <alignment horizontal="center" vertical="top" wrapText="1"/>
    </xf>
    <xf numFmtId="0" fontId="7" fillId="7" borderId="20"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23"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7" fillId="7" borderId="23"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0" fillId="8" borderId="19" xfId="0" applyFont="1" applyFill="1" applyBorder="1" applyAlignment="1">
      <alignment horizontal="center" vertical="center" wrapText="1"/>
    </xf>
    <xf numFmtId="0" fontId="0" fillId="8" borderId="26" xfId="0" applyFont="1" applyFill="1" applyBorder="1" applyAlignment="1">
      <alignment horizontal="center" vertical="center"/>
    </xf>
    <xf numFmtId="0" fontId="7" fillId="7" borderId="26" xfId="0" applyFont="1" applyFill="1" applyBorder="1" applyAlignment="1">
      <alignment horizontal="center" vertical="top" wrapText="1"/>
    </xf>
    <xf numFmtId="0" fontId="0" fillId="8" borderId="27" xfId="0" applyFill="1" applyBorder="1" applyAlignment="1">
      <alignment horizontal="center" vertical="center"/>
    </xf>
    <xf numFmtId="0" fontId="7" fillId="7" borderId="2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19" xfId="0" applyFont="1" applyFill="1" applyBorder="1" applyAlignment="1">
      <alignment horizontal="center" vertical="top" wrapText="1"/>
    </xf>
    <xf numFmtId="0" fontId="7" fillId="7" borderId="19" xfId="0" applyFont="1" applyFill="1" applyBorder="1" applyAlignment="1">
      <alignment horizontal="center" vertical="center" wrapText="1"/>
    </xf>
    <xf numFmtId="0" fontId="7" fillId="7" borderId="26" xfId="0" applyFont="1" applyFill="1" applyBorder="1" applyAlignment="1">
      <alignment horizontal="center" vertical="center" wrapText="1"/>
    </xf>
    <xf numFmtId="9" fontId="0" fillId="8" borderId="26" xfId="0" applyNumberFormat="1" applyFill="1" applyBorder="1" applyAlignment="1">
      <alignment horizontal="center" vertical="center"/>
    </xf>
    <xf numFmtId="9" fontId="6" fillId="7" borderId="19" xfId="0" applyNumberFormat="1" applyFont="1" applyFill="1" applyBorder="1" applyAlignment="1">
      <alignment horizontal="center" vertical="center" wrapText="1"/>
    </xf>
    <xf numFmtId="0" fontId="6" fillId="7" borderId="26" xfId="0" applyNumberFormat="1" applyFont="1" applyFill="1" applyBorder="1" applyAlignment="1">
      <alignment horizontal="center" vertical="center" wrapText="1"/>
    </xf>
    <xf numFmtId="0" fontId="6" fillId="7" borderId="26" xfId="0" applyNumberFormat="1" applyFont="1" applyFill="1" applyBorder="1" applyAlignment="1">
      <alignment horizontal="center" vertical="center"/>
    </xf>
    <xf numFmtId="0" fontId="7" fillId="7" borderId="27"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6" fillId="7" borderId="19" xfId="0" applyNumberFormat="1" applyFont="1" applyFill="1" applyBorder="1" applyAlignment="1">
      <alignment horizontal="center" vertical="center" wrapText="1"/>
    </xf>
    <xf numFmtId="0" fontId="6" fillId="7" borderId="27" xfId="0" applyNumberFormat="1" applyFont="1" applyFill="1" applyBorder="1" applyAlignment="1">
      <alignment horizontal="center" vertical="center" wrapText="1"/>
    </xf>
    <xf numFmtId="0" fontId="6" fillId="7" borderId="27" xfId="0" applyNumberFormat="1" applyFont="1" applyFill="1" applyBorder="1" applyAlignment="1">
      <alignment horizontal="center" vertical="center"/>
    </xf>
    <xf numFmtId="9" fontId="0" fillId="8" borderId="27" xfId="0" applyNumberFormat="1" applyFill="1" applyBorder="1" applyAlignment="1">
      <alignment horizontal="center" vertical="center"/>
    </xf>
    <xf numFmtId="0" fontId="7" fillId="9" borderId="26" xfId="0" applyFont="1" applyFill="1" applyBorder="1" applyAlignment="1">
      <alignment horizontal="center" vertical="center" wrapText="1"/>
    </xf>
    <xf numFmtId="9" fontId="0" fillId="9" borderId="26" xfId="0" applyNumberFormat="1" applyFill="1" applyBorder="1" applyAlignment="1">
      <alignment horizontal="center" vertical="center"/>
    </xf>
    <xf numFmtId="0" fontId="7" fillId="9" borderId="19" xfId="0" applyFont="1" applyFill="1" applyBorder="1" applyAlignment="1">
      <alignment horizontal="center" vertical="center" wrapText="1"/>
    </xf>
    <xf numFmtId="9" fontId="6" fillId="9" borderId="19" xfId="0" applyNumberFormat="1" applyFont="1" applyFill="1" applyBorder="1" applyAlignment="1">
      <alignment horizontal="center" vertical="center" wrapText="1"/>
    </xf>
    <xf numFmtId="0" fontId="6" fillId="9" borderId="26" xfId="0" applyNumberFormat="1" applyFont="1" applyFill="1" applyBorder="1" applyAlignment="1">
      <alignment horizontal="center" vertical="center" wrapText="1"/>
    </xf>
    <xf numFmtId="0" fontId="7" fillId="9" borderId="27" xfId="0" applyFont="1" applyFill="1" applyBorder="1" applyAlignment="1">
      <alignment horizontal="center" vertical="center" wrapText="1"/>
    </xf>
    <xf numFmtId="9" fontId="0" fillId="9" borderId="27" xfId="0" applyNumberFormat="1" applyFill="1" applyBorder="1" applyAlignment="1">
      <alignment horizontal="center" vertical="center"/>
    </xf>
    <xf numFmtId="0" fontId="6" fillId="9" borderId="19" xfId="0" applyNumberFormat="1" applyFont="1" applyFill="1" applyBorder="1" applyAlignment="1">
      <alignment horizontal="center" vertical="center" wrapText="1"/>
    </xf>
    <xf numFmtId="0" fontId="6" fillId="9" borderId="27" xfId="0" applyNumberFormat="1" applyFont="1" applyFill="1" applyBorder="1" applyAlignment="1">
      <alignment horizontal="center" vertical="center" wrapText="1"/>
    </xf>
    <xf numFmtId="0" fontId="5" fillId="8" borderId="0" xfId="0" applyFont="1" applyFill="1" applyAlignment="1">
      <alignment horizontal="center" vertical="center"/>
    </xf>
    <xf numFmtId="0" fontId="6" fillId="8" borderId="18" xfId="0" applyFont="1" applyFill="1" applyBorder="1" applyAlignment="1">
      <alignment horizontal="center" vertical="top" wrapText="1"/>
    </xf>
    <xf numFmtId="0" fontId="7" fillId="8" borderId="20" xfId="0" applyFont="1" applyFill="1" applyBorder="1" applyAlignment="1">
      <alignment horizontal="center" vertical="top" wrapText="1"/>
    </xf>
    <xf numFmtId="0" fontId="7" fillId="8" borderId="22" xfId="0" applyFont="1" applyFill="1" applyBorder="1" applyAlignment="1">
      <alignment horizontal="center" vertical="top" wrapText="1"/>
    </xf>
    <xf numFmtId="0" fontId="7" fillId="8" borderId="20"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top" wrapText="1"/>
    </xf>
    <xf numFmtId="0" fontId="7" fillId="8" borderId="25" xfId="0" applyFont="1" applyFill="1" applyBorder="1" applyAlignment="1">
      <alignment horizontal="center" vertical="top" wrapText="1"/>
    </xf>
    <xf numFmtId="0" fontId="7" fillId="8" borderId="23"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19" xfId="0" applyFont="1" applyFill="1" applyBorder="1" applyAlignment="1">
      <alignment horizontal="center" vertical="top"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19" xfId="0" applyFont="1" applyFill="1" applyBorder="1" applyAlignment="1">
      <alignment horizontal="left" vertical="top" wrapText="1"/>
    </xf>
    <xf numFmtId="0" fontId="7" fillId="8" borderId="19" xfId="0" applyFont="1" applyFill="1" applyBorder="1" applyAlignment="1">
      <alignment horizontal="center" vertical="center" wrapText="1"/>
    </xf>
    <xf numFmtId="0" fontId="9" fillId="8" borderId="19" xfId="0" applyFont="1" applyFill="1" applyBorder="1" applyAlignment="1">
      <alignment horizontal="center" vertical="center" wrapText="1"/>
    </xf>
    <xf numFmtId="9" fontId="6" fillId="8" borderId="19" xfId="0" applyNumberFormat="1" applyFont="1" applyFill="1" applyBorder="1" applyAlignment="1">
      <alignment horizontal="center" vertical="center" wrapText="1"/>
    </xf>
    <xf numFmtId="0" fontId="6" fillId="8" borderId="19" xfId="0" applyFont="1" applyFill="1" applyBorder="1" applyAlignment="1">
      <alignment horizontal="center" vertical="center" wrapText="1"/>
    </xf>
    <xf numFmtId="0" fontId="10" fillId="8" borderId="0" xfId="0" applyFont="1" applyFill="1" applyAlignment="1">
      <alignment horizontal="left" vertical="center"/>
    </xf>
    <xf numFmtId="0" fontId="11" fillId="8" borderId="26" xfId="53" applyFont="1" applyFill="1" applyBorder="1" applyAlignment="1">
      <alignment horizontal="center" vertical="center" wrapText="1"/>
    </xf>
    <xf numFmtId="0" fontId="12" fillId="8" borderId="29" xfId="53" applyFont="1" applyFill="1" applyBorder="1" applyAlignment="1">
      <alignment horizontal="center" vertical="center" wrapText="1"/>
    </xf>
    <xf numFmtId="0" fontId="12" fillId="8" borderId="30" xfId="53" applyFont="1" applyFill="1" applyBorder="1" applyAlignment="1">
      <alignment horizontal="center" vertical="center" wrapText="1"/>
    </xf>
    <xf numFmtId="0" fontId="11" fillId="8" borderId="28" xfId="53" applyFont="1" applyFill="1" applyBorder="1" applyAlignment="1">
      <alignment horizontal="center" vertical="center" wrapText="1"/>
    </xf>
    <xf numFmtId="0" fontId="12" fillId="8" borderId="31" xfId="53" applyFont="1" applyFill="1" applyBorder="1" applyAlignment="1">
      <alignment horizontal="center" vertical="center" wrapText="1"/>
    </xf>
    <xf numFmtId="0" fontId="12" fillId="8" borderId="26" xfId="53" applyFont="1" applyFill="1" applyBorder="1" applyAlignment="1">
      <alignment horizontal="center" vertical="center" wrapText="1"/>
    </xf>
    <xf numFmtId="0" fontId="12" fillId="8" borderId="20" xfId="53" applyFont="1" applyFill="1" applyBorder="1" applyAlignment="1">
      <alignment horizontal="center" vertical="center" wrapText="1"/>
    </xf>
    <xf numFmtId="0" fontId="12" fillId="8" borderId="22" xfId="53" applyFont="1" applyFill="1" applyBorder="1" applyAlignment="1">
      <alignment horizontal="center" vertical="center" wrapText="1"/>
    </xf>
    <xf numFmtId="0" fontId="12" fillId="8" borderId="27" xfId="53" applyFont="1" applyFill="1" applyBorder="1" applyAlignment="1">
      <alignment horizontal="center" vertical="center" wrapText="1"/>
    </xf>
    <xf numFmtId="0" fontId="12" fillId="8" borderId="23" xfId="53" applyFont="1" applyFill="1" applyBorder="1" applyAlignment="1">
      <alignment horizontal="center" vertical="center" wrapText="1"/>
    </xf>
    <xf numFmtId="0" fontId="12" fillId="8" borderId="25" xfId="53" applyFont="1" applyFill="1" applyBorder="1" applyAlignment="1">
      <alignment horizontal="center" vertical="center" wrapText="1"/>
    </xf>
    <xf numFmtId="0" fontId="11" fillId="8" borderId="27" xfId="53" applyFont="1" applyFill="1" applyBorder="1" applyAlignment="1">
      <alignment horizontal="center" vertical="center" wrapText="1"/>
    </xf>
    <xf numFmtId="0" fontId="13" fillId="8" borderId="25" xfId="53" applyFill="1" applyBorder="1" applyAlignment="1">
      <alignment vertical="center" wrapText="1"/>
    </xf>
    <xf numFmtId="0" fontId="11" fillId="8" borderId="25" xfId="53" applyFont="1" applyFill="1" applyBorder="1" applyAlignment="1">
      <alignment horizontal="center" vertical="center" wrapText="1"/>
    </xf>
    <xf numFmtId="9" fontId="11" fillId="8" borderId="25" xfId="53" applyNumberFormat="1" applyFont="1" applyFill="1" applyBorder="1" applyAlignment="1">
      <alignment horizontal="center" vertical="center" wrapText="1"/>
    </xf>
    <xf numFmtId="0" fontId="12" fillId="8" borderId="19" xfId="53" applyFont="1" applyFill="1" applyBorder="1" applyAlignment="1">
      <alignment horizontal="center" vertical="center" wrapText="1"/>
    </xf>
    <xf numFmtId="0" fontId="11" fillId="8" borderId="19" xfId="53" applyFont="1" applyFill="1" applyBorder="1" applyAlignment="1">
      <alignment horizontal="center" vertical="center" wrapText="1"/>
    </xf>
    <xf numFmtId="0" fontId="10" fillId="8" borderId="21" xfId="0" applyFont="1" applyFill="1" applyBorder="1" applyAlignment="1">
      <alignment horizontal="left" vertical="center"/>
    </xf>
    <xf numFmtId="0" fontId="10" fillId="8" borderId="0" xfId="0" applyFont="1" applyFill="1" applyBorder="1" applyAlignment="1">
      <alignment horizontal="left" vertical="center"/>
    </xf>
    <xf numFmtId="0" fontId="10" fillId="6" borderId="0" xfId="0" applyFont="1" applyFill="1" applyBorder="1" applyAlignment="1">
      <alignment horizontal="left" vertical="center"/>
    </xf>
    <xf numFmtId="0" fontId="7" fillId="7" borderId="19" xfId="0" applyFont="1" applyFill="1" applyBorder="1" applyAlignment="1">
      <alignment horizontal="left" vertical="top" wrapText="1"/>
    </xf>
    <xf numFmtId="0" fontId="9" fillId="7" borderId="19"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0" fillId="7" borderId="0" xfId="0" applyFont="1" applyFill="1" applyBorder="1" applyAlignment="1">
      <alignment horizontal="left" vertical="center"/>
    </xf>
    <xf numFmtId="0" fontId="6" fillId="7" borderId="19" xfId="0" applyNumberFormat="1" applyFont="1" applyFill="1" applyBorder="1" applyAlignment="1" applyProtection="1">
      <alignment horizontal="center" vertical="center" wrapText="1"/>
    </xf>
    <xf numFmtId="0" fontId="7" fillId="7" borderId="21"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0" fillId="8" borderId="0" xfId="0" applyFill="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9" fillId="7" borderId="26" xfId="0" applyFont="1" applyFill="1" applyBorder="1" applyAlignment="1">
      <alignment horizontal="center" vertical="center" wrapText="1"/>
    </xf>
    <xf numFmtId="0" fontId="6" fillId="7" borderId="26" xfId="0" applyNumberFormat="1" applyFont="1" applyFill="1" applyBorder="1" applyAlignment="1" applyProtection="1">
      <alignment horizontal="center" vertical="center" wrapText="1"/>
    </xf>
    <xf numFmtId="0" fontId="6"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6" fillId="7" borderId="27" xfId="0" applyNumberFormat="1" applyFont="1" applyFill="1" applyBorder="1" applyAlignment="1" applyProtection="1">
      <alignment horizontal="center" vertical="center" wrapText="1"/>
    </xf>
    <xf numFmtId="0" fontId="6" fillId="7" borderId="27" xfId="0" applyFont="1" applyFill="1" applyBorder="1" applyAlignment="1">
      <alignment horizontal="center" vertical="center" wrapText="1"/>
    </xf>
    <xf numFmtId="0" fontId="0" fillId="10" borderId="19" xfId="0" applyFill="1" applyBorder="1">
      <alignment vertical="center"/>
    </xf>
    <xf numFmtId="0" fontId="14" fillId="10" borderId="30" xfId="0" applyFont="1" applyFill="1" applyBorder="1" applyAlignment="1">
      <alignment horizontal="center" vertical="top" wrapText="1"/>
    </xf>
    <xf numFmtId="0" fontId="14" fillId="10" borderId="25" xfId="0" applyFont="1" applyFill="1" applyBorder="1" applyAlignment="1">
      <alignment horizontal="center" vertical="top" wrapText="1"/>
    </xf>
    <xf numFmtId="0" fontId="15" fillId="10" borderId="25" xfId="0" applyFont="1" applyFill="1" applyBorder="1" applyAlignment="1">
      <alignment horizontal="center" vertical="top" wrapText="1"/>
    </xf>
    <xf numFmtId="0" fontId="15" fillId="10" borderId="0" xfId="0" applyFont="1" applyFill="1" applyAlignment="1">
      <alignment horizontal="center" vertical="top" wrapText="1"/>
    </xf>
    <xf numFmtId="0" fontId="15" fillId="10" borderId="31" xfId="0" applyFont="1" applyFill="1" applyBorder="1" applyAlignment="1">
      <alignment horizontal="center" vertical="top" wrapText="1"/>
    </xf>
    <xf numFmtId="0" fontId="14" fillId="10" borderId="21" xfId="0" applyFont="1" applyFill="1" applyBorder="1" applyAlignment="1">
      <alignment horizontal="center" vertical="top" wrapText="1"/>
    </xf>
    <xf numFmtId="0" fontId="14" fillId="10" borderId="22" xfId="0" applyFont="1" applyFill="1" applyBorder="1" applyAlignment="1">
      <alignment horizontal="center" vertical="top" wrapText="1"/>
    </xf>
    <xf numFmtId="0" fontId="15" fillId="10" borderId="24" xfId="0" applyFont="1" applyFill="1" applyBorder="1" applyAlignment="1">
      <alignment horizontal="center" vertical="top" wrapText="1"/>
    </xf>
    <xf numFmtId="0" fontId="14" fillId="10" borderId="24" xfId="0" applyFont="1" applyFill="1" applyBorder="1" applyAlignment="1">
      <alignment horizontal="center" vertical="top" wrapText="1"/>
    </xf>
    <xf numFmtId="0" fontId="14" fillId="10" borderId="25" xfId="0" applyFont="1" applyFill="1" applyBorder="1" applyAlignment="1">
      <alignment horizontal="left" vertical="top" wrapText="1"/>
    </xf>
    <xf numFmtId="0" fontId="14" fillId="10" borderId="25" xfId="0" applyFont="1" applyFill="1" applyBorder="1" applyAlignment="1">
      <alignment horizontal="justify" vertical="top" wrapText="1"/>
    </xf>
    <xf numFmtId="0" fontId="15" fillId="10" borderId="27" xfId="0" applyFont="1" applyFill="1" applyBorder="1" applyAlignment="1">
      <alignment horizontal="justify" vertical="top" wrapText="1"/>
    </xf>
    <xf numFmtId="0" fontId="14" fillId="10" borderId="25"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0" fillId="7" borderId="0" xfId="0" applyFill="1">
      <alignment vertical="center"/>
    </xf>
    <xf numFmtId="0" fontId="7" fillId="7" borderId="32"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8" fillId="7" borderId="19" xfId="0" applyFont="1" applyFill="1" applyBorder="1" applyAlignment="1">
      <alignment horizontal="center" vertical="center" wrapText="1"/>
    </xf>
    <xf numFmtId="9" fontId="6" fillId="7" borderId="27" xfId="0" applyNumberFormat="1"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20" fillId="9" borderId="19" xfId="0" applyFont="1" applyFill="1" applyBorder="1" applyAlignment="1">
      <alignment horizontal="center" vertical="center" wrapText="1"/>
    </xf>
    <xf numFmtId="9" fontId="19" fillId="9" borderId="19" xfId="0" applyNumberFormat="1"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0" fillId="8" borderId="0" xfId="0" applyFont="1" applyFill="1" applyBorder="1" applyAlignment="1">
      <alignment horizontal="left" vertical="center" wrapText="1"/>
    </xf>
    <xf numFmtId="0" fontId="10" fillId="8" borderId="0" xfId="0" applyFont="1" applyFill="1" applyAlignment="1">
      <alignment horizontal="left" vertical="center" wrapText="1"/>
    </xf>
    <xf numFmtId="0" fontId="6" fillId="7" borderId="33" xfId="0" applyFont="1" applyFill="1" applyBorder="1" applyAlignment="1">
      <alignment horizontal="center" vertical="top" wrapText="1"/>
    </xf>
    <xf numFmtId="0" fontId="0" fillId="7" borderId="0" xfId="0" applyFill="1" applyBorder="1">
      <alignment vertical="center"/>
    </xf>
    <xf numFmtId="0" fontId="6" fillId="7" borderId="34" xfId="0" applyFont="1" applyFill="1" applyBorder="1" applyAlignment="1">
      <alignment horizontal="center" vertical="top" wrapText="1"/>
    </xf>
    <xf numFmtId="0" fontId="6" fillId="7" borderId="35" xfId="0" applyFont="1" applyFill="1" applyBorder="1" applyAlignment="1">
      <alignment horizontal="center" vertical="top" wrapText="1"/>
    </xf>
    <xf numFmtId="0" fontId="14" fillId="10" borderId="30" xfId="0" applyFont="1" applyFill="1" applyBorder="1" applyAlignment="1">
      <alignment horizontal="left" vertical="top" wrapText="1"/>
    </xf>
    <xf numFmtId="0" fontId="0" fillId="0" borderId="0" xfId="0" applyBorder="1">
      <alignment vertical="center"/>
    </xf>
    <xf numFmtId="0" fontId="0" fillId="8" borderId="0" xfId="0" applyFill="1" applyBorder="1">
      <alignment vertical="center"/>
    </xf>
    <xf numFmtId="0" fontId="10" fillId="6" borderId="0" xfId="0" applyFont="1" applyFill="1" applyBorder="1" applyAlignment="1">
      <alignment vertical="center"/>
    </xf>
    <xf numFmtId="0" fontId="8" fillId="12" borderId="19"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7" fillId="7" borderId="0" xfId="0" applyFont="1" applyFill="1" applyBorder="1" applyAlignment="1">
      <alignment vertical="center" wrapText="1"/>
    </xf>
    <xf numFmtId="0" fontId="6" fillId="7" borderId="0" xfId="0" applyFont="1" applyFill="1" applyBorder="1" applyAlignment="1">
      <alignment horizontal="center" vertical="center" wrapText="1"/>
    </xf>
    <xf numFmtId="0" fontId="10" fillId="7" borderId="0" xfId="0" applyFont="1" applyFill="1" applyBorder="1" applyAlignment="1">
      <alignment vertical="center"/>
    </xf>
    <xf numFmtId="0" fontId="5" fillId="7" borderId="0" xfId="0" applyFont="1" applyFill="1" applyAlignment="1">
      <alignment vertical="center"/>
    </xf>
    <xf numFmtId="0" fontId="17" fillId="7" borderId="26" xfId="0" applyFont="1" applyFill="1" applyBorder="1" applyAlignment="1">
      <alignment horizontal="center" vertical="center" wrapText="1"/>
    </xf>
    <xf numFmtId="0" fontId="17" fillId="7" borderId="21" xfId="0" applyFont="1" applyFill="1" applyBorder="1" applyAlignment="1">
      <alignment horizontal="center" vertical="center"/>
    </xf>
    <xf numFmtId="0" fontId="17" fillId="7" borderId="36"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19" xfId="0" applyFont="1" applyFill="1" applyBorder="1" applyAlignment="1">
      <alignment horizontal="center" vertical="center"/>
    </xf>
    <xf numFmtId="0" fontId="17" fillId="7" borderId="28"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19" fillId="7" borderId="20" xfId="0" applyNumberFormat="1" applyFont="1" applyFill="1" applyBorder="1" applyAlignment="1">
      <alignment horizontal="center" vertical="center" wrapText="1"/>
    </xf>
    <xf numFmtId="0" fontId="19" fillId="7" borderId="20" xfId="0" applyFont="1" applyFill="1" applyBorder="1" applyAlignment="1">
      <alignment horizontal="center" vertical="center" wrapText="1"/>
    </xf>
    <xf numFmtId="178" fontId="19" fillId="7" borderId="26" xfId="0" applyNumberFormat="1" applyFont="1" applyFill="1" applyBorder="1" applyAlignment="1">
      <alignment horizontal="center" vertical="center" wrapText="1"/>
    </xf>
    <xf numFmtId="9" fontId="19" fillId="7" borderId="20" xfId="0" applyNumberFormat="1" applyFont="1" applyFill="1" applyBorder="1" applyAlignment="1">
      <alignment horizontal="center" vertical="center" wrapText="1"/>
    </xf>
    <xf numFmtId="0" fontId="19" fillId="7" borderId="32" xfId="0" applyFont="1" applyFill="1" applyBorder="1" applyAlignment="1">
      <alignment horizontal="center" vertical="center" wrapText="1"/>
    </xf>
    <xf numFmtId="178" fontId="19" fillId="7" borderId="28" xfId="0" applyNumberFormat="1" applyFont="1" applyFill="1" applyBorder="1" applyAlignment="1">
      <alignment horizontal="center" vertical="center" wrapText="1"/>
    </xf>
    <xf numFmtId="0" fontId="19" fillId="7" borderId="23" xfId="0" applyFont="1" applyFill="1" applyBorder="1" applyAlignment="1">
      <alignment horizontal="center" vertical="center" wrapText="1"/>
    </xf>
    <xf numFmtId="178" fontId="19" fillId="7" borderId="27" xfId="0" applyNumberFormat="1" applyFont="1" applyFill="1" applyBorder="1" applyAlignment="1">
      <alignment horizontal="center" vertical="center" wrapText="1"/>
    </xf>
    <xf numFmtId="0" fontId="17" fillId="13" borderId="26" xfId="0" applyFont="1" applyFill="1" applyBorder="1" applyAlignment="1">
      <alignment horizontal="center" vertical="center" wrapText="1"/>
    </xf>
    <xf numFmtId="0" fontId="20" fillId="13" borderId="20" xfId="0" applyFont="1" applyFill="1" applyBorder="1" applyAlignment="1">
      <alignment horizontal="center" vertical="center" wrapText="1"/>
    </xf>
    <xf numFmtId="176" fontId="19" fillId="13" borderId="20" xfId="0" applyNumberFormat="1" applyFont="1" applyFill="1" applyBorder="1" applyAlignment="1">
      <alignment horizontal="center" vertical="center" wrapText="1"/>
    </xf>
    <xf numFmtId="0" fontId="19" fillId="13" borderId="26" xfId="0" applyFont="1" applyFill="1" applyBorder="1" applyAlignment="1">
      <alignment horizontal="center" vertical="center" wrapText="1"/>
    </xf>
    <xf numFmtId="178" fontId="19" fillId="13" borderId="26" xfId="0" applyNumberFormat="1" applyFont="1" applyFill="1" applyBorder="1" applyAlignment="1">
      <alignment horizontal="center" vertical="center" wrapText="1"/>
    </xf>
    <xf numFmtId="0" fontId="17" fillId="13" borderId="27" xfId="0" applyFont="1" applyFill="1" applyBorder="1" applyAlignment="1">
      <alignment horizontal="center" vertical="center" wrapText="1"/>
    </xf>
    <xf numFmtId="0" fontId="20" fillId="13" borderId="29" xfId="0" applyFont="1" applyFill="1" applyBorder="1" applyAlignment="1">
      <alignment horizontal="center" vertical="center" wrapText="1"/>
    </xf>
    <xf numFmtId="9" fontId="19" fillId="13" borderId="29" xfId="0" applyNumberFormat="1" applyFont="1" applyFill="1" applyBorder="1" applyAlignment="1">
      <alignment horizontal="center" vertical="center" wrapText="1"/>
    </xf>
    <xf numFmtId="0" fontId="19" fillId="13" borderId="27" xfId="0" applyFont="1" applyFill="1" applyBorder="1" applyAlignment="1">
      <alignment horizontal="center" vertical="center" wrapText="1"/>
    </xf>
    <xf numFmtId="178" fontId="19" fillId="13" borderId="27" xfId="0" applyNumberFormat="1" applyFont="1" applyFill="1" applyBorder="1" applyAlignment="1">
      <alignment horizontal="center" vertical="center" wrapText="1"/>
    </xf>
    <xf numFmtId="0" fontId="20" fillId="7" borderId="32" xfId="0" applyFont="1" applyFill="1" applyBorder="1" applyAlignment="1">
      <alignment horizontal="center" vertical="center" wrapText="1"/>
    </xf>
    <xf numFmtId="0" fontId="19" fillId="7" borderId="32" xfId="0" applyNumberFormat="1" applyFont="1" applyFill="1" applyBorder="1" applyAlignment="1">
      <alignment horizontal="center" vertical="center" wrapText="1"/>
    </xf>
    <xf numFmtId="176" fontId="19" fillId="7" borderId="26" xfId="0" applyNumberFormat="1" applyFont="1" applyFill="1" applyBorder="1" applyAlignment="1">
      <alignment horizontal="center" vertical="center" wrapText="1"/>
    </xf>
    <xf numFmtId="176" fontId="19" fillId="7" borderId="27" xfId="0" applyNumberFormat="1"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19" fillId="7" borderId="31" xfId="0" applyFont="1" applyFill="1" applyBorder="1" applyAlignment="1">
      <alignment horizontal="center" vertical="center" wrapText="1"/>
    </xf>
    <xf numFmtId="9" fontId="19" fillId="7" borderId="29" xfId="0" applyNumberFormat="1" applyFont="1" applyFill="1" applyBorder="1" applyAlignment="1">
      <alignment horizontal="center" vertical="center" wrapText="1"/>
    </xf>
    <xf numFmtId="0" fontId="17" fillId="12" borderId="19" xfId="0" applyFont="1" applyFill="1" applyBorder="1" applyAlignment="1">
      <alignment horizontal="center" vertical="center" wrapText="1"/>
    </xf>
    <xf numFmtId="0" fontId="19" fillId="12" borderId="19" xfId="0" applyFont="1" applyFill="1" applyBorder="1" applyAlignment="1">
      <alignment horizontal="center" vertical="center" wrapText="1"/>
    </xf>
    <xf numFmtId="176" fontId="19" fillId="12" borderId="19" xfId="0" applyNumberFormat="1" applyFont="1" applyFill="1" applyBorder="1" applyAlignment="1">
      <alignment horizontal="center" vertical="center" wrapText="1"/>
    </xf>
    <xf numFmtId="0" fontId="21" fillId="7" borderId="24" xfId="0" applyFont="1" applyFill="1" applyBorder="1" applyAlignment="1">
      <alignment horizontal="center" vertical="center"/>
    </xf>
    <xf numFmtId="0" fontId="22" fillId="7" borderId="26" xfId="0" applyFont="1" applyFill="1" applyBorder="1" applyAlignment="1">
      <alignment horizontal="center" vertical="center"/>
    </xf>
    <xf numFmtId="0" fontId="22" fillId="7" borderId="29" xfId="0" applyFont="1" applyFill="1" applyBorder="1" applyAlignment="1">
      <alignment horizontal="left" vertical="center" wrapText="1"/>
    </xf>
    <xf numFmtId="0" fontId="22" fillId="7" borderId="39" xfId="0" applyFont="1" applyFill="1" applyBorder="1" applyAlignment="1">
      <alignment horizontal="left" vertical="center" wrapText="1"/>
    </xf>
    <xf numFmtId="0" fontId="22" fillId="7" borderId="27" xfId="0" applyFont="1" applyFill="1" applyBorder="1" applyAlignment="1">
      <alignment horizontal="center" vertical="center"/>
    </xf>
    <xf numFmtId="0" fontId="22" fillId="7" borderId="26"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3" fillId="7" borderId="29" xfId="0" applyFont="1" applyFill="1" applyBorder="1" applyAlignment="1">
      <alignment horizontal="left" vertical="center" wrapText="1"/>
    </xf>
    <xf numFmtId="0" fontId="23" fillId="7" borderId="39" xfId="0" applyFont="1" applyFill="1" applyBorder="1" applyAlignment="1">
      <alignment horizontal="left" vertical="center" wrapText="1"/>
    </xf>
    <xf numFmtId="0" fontId="22" fillId="11" borderId="28" xfId="0" applyFont="1" applyFill="1" applyBorder="1" applyAlignment="1">
      <alignment horizontal="center" vertical="center" wrapText="1"/>
    </xf>
    <xf numFmtId="0" fontId="24" fillId="11" borderId="29" xfId="0" applyFont="1" applyFill="1" applyBorder="1" applyAlignment="1">
      <alignment horizontal="left" vertical="center" wrapText="1"/>
    </xf>
    <xf numFmtId="0" fontId="23" fillId="11" borderId="39" xfId="0" applyFont="1" applyFill="1" applyBorder="1" applyAlignment="1">
      <alignment horizontal="left" vertical="center" wrapText="1"/>
    </xf>
    <xf numFmtId="0" fontId="22" fillId="7" borderId="28" xfId="0" applyFont="1" applyFill="1" applyBorder="1" applyAlignment="1">
      <alignment horizontal="center" vertical="center" wrapText="1"/>
    </xf>
    <xf numFmtId="0" fontId="10" fillId="0" borderId="0" xfId="0" applyFont="1" applyBorder="1" applyAlignment="1">
      <alignment vertical="center"/>
    </xf>
    <xf numFmtId="178" fontId="19" fillId="7" borderId="0" xfId="0" applyNumberFormat="1" applyFont="1" applyFill="1" applyBorder="1" applyAlignment="1">
      <alignment horizontal="center" vertical="center" wrapText="1"/>
    </xf>
    <xf numFmtId="178" fontId="19" fillId="0" borderId="0" xfId="0" applyNumberFormat="1" applyFont="1" applyBorder="1" applyAlignment="1">
      <alignment horizontal="center" vertical="center" wrapText="1"/>
    </xf>
    <xf numFmtId="0" fontId="22" fillId="7" borderId="30" xfId="0" applyFont="1" applyFill="1" applyBorder="1" applyAlignment="1">
      <alignment horizontal="left" vertical="center" wrapText="1"/>
    </xf>
    <xf numFmtId="0" fontId="0" fillId="7" borderId="0" xfId="0" applyFill="1" applyAlignment="1">
      <alignment horizontal="center" vertical="center"/>
    </xf>
    <xf numFmtId="0" fontId="23" fillId="7" borderId="30" xfId="0" applyFont="1" applyFill="1" applyBorder="1" applyAlignment="1">
      <alignment horizontal="left" vertical="center" wrapText="1"/>
    </xf>
    <xf numFmtId="0" fontId="23" fillId="11" borderId="30" xfId="0" applyFont="1" applyFill="1" applyBorder="1" applyAlignment="1">
      <alignment horizontal="left" vertical="center" wrapText="1"/>
    </xf>
    <xf numFmtId="0" fontId="25" fillId="7" borderId="0" xfId="0" applyFont="1" applyFill="1" applyAlignment="1">
      <alignment horizontal="left" vertical="center"/>
    </xf>
    <xf numFmtId="0" fontId="25" fillId="8" borderId="0" xfId="0" applyFont="1" applyFill="1" applyAlignment="1">
      <alignment horizontal="left" vertical="center"/>
    </xf>
    <xf numFmtId="0" fontId="25" fillId="6" borderId="0" xfId="0" applyFont="1" applyFill="1" applyAlignment="1">
      <alignment horizontal="left" vertical="center"/>
    </xf>
    <xf numFmtId="0" fontId="7" fillId="5" borderId="19" xfId="0" applyFont="1" applyFill="1" applyBorder="1" applyAlignment="1">
      <alignment horizontal="center" vertical="center" wrapText="1"/>
    </xf>
    <xf numFmtId="0" fontId="18" fillId="5" borderId="19" xfId="0" applyFont="1" applyFill="1" applyBorder="1" applyAlignment="1">
      <alignment horizontal="center" vertical="center" wrapText="1"/>
    </xf>
    <xf numFmtId="9" fontId="6" fillId="5" borderId="19" xfId="0" applyNumberFormat="1" applyFont="1" applyFill="1" applyBorder="1" applyAlignment="1">
      <alignment horizontal="center" vertical="center" wrapText="1"/>
    </xf>
    <xf numFmtId="0" fontId="6" fillId="5" borderId="19" xfId="0" applyFont="1" applyFill="1" applyBorder="1" applyAlignment="1">
      <alignment horizontal="center" vertical="center" wrapText="1"/>
    </xf>
    <xf numFmtId="0" fontId="7" fillId="0" borderId="0" xfId="0"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wrapText="1"/>
    </xf>
    <xf numFmtId="0" fontId="21" fillId="14" borderId="0" xfId="0" applyFont="1" applyFill="1" applyAlignment="1">
      <alignment horizontal="center" vertical="center"/>
    </xf>
    <xf numFmtId="0" fontId="23" fillId="7" borderId="26" xfId="0" applyFont="1" applyFill="1" applyBorder="1" applyAlignment="1">
      <alignment horizontal="center" vertical="center"/>
    </xf>
    <xf numFmtId="0" fontId="26" fillId="8" borderId="29"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3" fillId="7" borderId="29" xfId="0" applyFont="1" applyFill="1" applyBorder="1" applyAlignment="1">
      <alignment horizontal="center" vertical="center"/>
    </xf>
    <xf numFmtId="0" fontId="23" fillId="7" borderId="39" xfId="0" applyFont="1" applyFill="1" applyBorder="1" applyAlignment="1">
      <alignment horizontal="center" vertical="center"/>
    </xf>
    <xf numFmtId="0" fontId="23" fillId="7" borderId="28" xfId="0" applyFont="1" applyFill="1" applyBorder="1" applyAlignment="1">
      <alignment horizontal="center" vertical="center"/>
    </xf>
    <xf numFmtId="0" fontId="23" fillId="7" borderId="27" xfId="0" applyFont="1" applyFill="1" applyBorder="1" applyAlignment="1">
      <alignment horizontal="center" vertical="center"/>
    </xf>
    <xf numFmtId="0" fontId="26" fillId="8" borderId="27"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3" fillId="7" borderId="30" xfId="0" applyFont="1" applyFill="1" applyBorder="1" applyAlignment="1">
      <alignment horizontal="center" vertical="center"/>
    </xf>
    <xf numFmtId="0" fontId="23" fillId="7" borderId="19" xfId="0" applyFont="1" applyFill="1" applyBorder="1" applyAlignment="1">
      <alignment horizontal="center" vertical="center"/>
    </xf>
    <xf numFmtId="0" fontId="26" fillId="8" borderId="23" xfId="0" applyFont="1" applyFill="1" applyBorder="1" applyAlignment="1">
      <alignment horizontal="center" vertical="center" wrapText="1"/>
    </xf>
    <xf numFmtId="0" fontId="21" fillId="7" borderId="0" xfId="0" applyFont="1" applyFill="1" applyBorder="1" applyAlignment="1">
      <alignment horizontal="center" vertical="center"/>
    </xf>
    <xf numFmtId="0" fontId="27" fillId="8" borderId="29" xfId="0" applyFont="1" applyFill="1" applyBorder="1" applyAlignment="1">
      <alignment horizontal="left" vertical="center" wrapText="1"/>
    </xf>
    <xf numFmtId="0" fontId="27" fillId="8" borderId="39"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39" xfId="0" applyFont="1" applyFill="1" applyBorder="1" applyAlignment="1">
      <alignment horizontal="left" vertical="center" wrapText="1"/>
    </xf>
    <xf numFmtId="0" fontId="24" fillId="7" borderId="19" xfId="0" applyFont="1" applyFill="1" applyBorder="1" applyAlignment="1">
      <alignment horizontal="center" vertical="center"/>
    </xf>
    <xf numFmtId="0" fontId="27" fillId="8" borderId="20" xfId="0" applyFont="1" applyFill="1" applyBorder="1" applyAlignment="1">
      <alignment horizontal="center" vertical="center" wrapText="1"/>
    </xf>
    <xf numFmtId="0" fontId="27" fillId="8" borderId="21"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vertical="center" wrapText="1"/>
    </xf>
    <xf numFmtId="0" fontId="24" fillId="7" borderId="27" xfId="0" applyFont="1" applyFill="1" applyBorder="1" applyAlignment="1">
      <alignment horizontal="center" vertical="center"/>
    </xf>
    <xf numFmtId="0" fontId="27" fillId="8" borderId="23"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4" fillId="11" borderId="27" xfId="0" applyFont="1" applyFill="1" applyBorder="1" applyAlignment="1">
      <alignment horizontal="center" vertical="center"/>
    </xf>
    <xf numFmtId="0" fontId="27" fillId="11" borderId="29" xfId="0" applyFont="1" applyFill="1" applyBorder="1" applyAlignment="1">
      <alignment horizontal="left" vertical="center" wrapText="1"/>
    </xf>
    <xf numFmtId="0" fontId="27" fillId="11" borderId="39" xfId="0" applyFont="1" applyFill="1" applyBorder="1" applyAlignment="1">
      <alignment horizontal="left" vertical="center" wrapText="1"/>
    </xf>
    <xf numFmtId="0" fontId="26" fillId="11" borderId="39" xfId="0" applyFont="1" applyFill="1" applyBorder="1" applyAlignment="1">
      <alignment horizontal="left" vertical="center" wrapText="1"/>
    </xf>
    <xf numFmtId="0" fontId="0" fillId="7" borderId="0" xfId="0" applyFont="1" applyFill="1" applyBorder="1" applyAlignment="1">
      <alignment horizontal="center" vertical="center"/>
    </xf>
    <xf numFmtId="0" fontId="28" fillId="8" borderId="0"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4" fillId="7" borderId="29"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30" fillId="11" borderId="19" xfId="0" applyFont="1" applyFill="1" applyBorder="1" applyAlignment="1">
      <alignment horizontal="center" vertical="center" wrapText="1"/>
    </xf>
    <xf numFmtId="0" fontId="24" fillId="11" borderId="39" xfId="0" applyFont="1" applyFill="1" applyBorder="1" applyAlignment="1">
      <alignment horizontal="left" vertical="center" wrapText="1"/>
    </xf>
    <xf numFmtId="0" fontId="29" fillId="7" borderId="0" xfId="0" applyFont="1" applyFill="1" applyBorder="1" applyAlignment="1">
      <alignment horizontal="center" vertical="center" wrapText="1"/>
    </xf>
    <xf numFmtId="0" fontId="24" fillId="7" borderId="0" xfId="0" applyFont="1" applyFill="1" applyBorder="1" applyAlignment="1">
      <alignment horizontal="left" vertical="center" wrapText="1"/>
    </xf>
    <xf numFmtId="0" fontId="30" fillId="7" borderId="19" xfId="0" applyFont="1" applyFill="1" applyBorder="1" applyAlignment="1">
      <alignment horizontal="center" vertical="center" wrapText="1"/>
    </xf>
    <xf numFmtId="0" fontId="30" fillId="11" borderId="27" xfId="0" applyFont="1" applyFill="1" applyBorder="1" applyAlignment="1">
      <alignment horizontal="center" vertical="center" wrapText="1"/>
    </xf>
    <xf numFmtId="0" fontId="24" fillId="11" borderId="27" xfId="0" applyFont="1" applyFill="1" applyBorder="1" applyAlignment="1">
      <alignment horizontal="left" vertical="center" wrapText="1"/>
    </xf>
    <xf numFmtId="0" fontId="21" fillId="7" borderId="0" xfId="0" applyFont="1" applyFill="1" applyAlignment="1">
      <alignment horizontal="center" vertical="center"/>
    </xf>
    <xf numFmtId="0" fontId="21" fillId="0" borderId="0" xfId="0" applyFont="1" applyFill="1" applyAlignment="1">
      <alignment horizontal="center" vertical="center"/>
    </xf>
    <xf numFmtId="0" fontId="0" fillId="14" borderId="0" xfId="0" applyFill="1">
      <alignment vertical="center"/>
    </xf>
    <xf numFmtId="0" fontId="27" fillId="8" borderId="30" xfId="0" applyFont="1" applyFill="1" applyBorder="1" applyAlignment="1">
      <alignment horizontal="left" vertical="center" wrapText="1"/>
    </xf>
    <xf numFmtId="0" fontId="27" fillId="6" borderId="0" xfId="0" applyFont="1" applyFill="1" applyBorder="1" applyAlignment="1">
      <alignment vertical="center" wrapText="1"/>
    </xf>
    <xf numFmtId="0" fontId="26" fillId="8" borderId="30" xfId="0" applyFont="1" applyFill="1" applyBorder="1" applyAlignment="1">
      <alignment horizontal="left" vertical="center" wrapText="1"/>
    </xf>
    <xf numFmtId="0" fontId="26" fillId="6" borderId="0" xfId="0" applyFont="1" applyFill="1" applyBorder="1" applyAlignment="1">
      <alignment vertical="center" wrapText="1"/>
    </xf>
    <xf numFmtId="0" fontId="27" fillId="8" borderId="22" xfId="0" applyFont="1" applyFill="1" applyBorder="1" applyAlignment="1">
      <alignment horizontal="center" vertical="center" wrapText="1"/>
    </xf>
    <xf numFmtId="0" fontId="27" fillId="8" borderId="31" xfId="0" applyFont="1" applyFill="1" applyBorder="1" applyAlignment="1">
      <alignment horizontal="center" vertical="center" wrapText="1"/>
    </xf>
    <xf numFmtId="0" fontId="27" fillId="8" borderId="25" xfId="0" applyFont="1" applyFill="1" applyBorder="1" applyAlignment="1">
      <alignment horizontal="center" vertical="center" wrapText="1"/>
    </xf>
    <xf numFmtId="0" fontId="27" fillId="11" borderId="30" xfId="0" applyFont="1" applyFill="1" applyBorder="1" applyAlignment="1">
      <alignment horizontal="left" vertical="center" wrapText="1"/>
    </xf>
    <xf numFmtId="0" fontId="26" fillId="11" borderId="30"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0" fillId="6" borderId="0" xfId="0" applyFill="1" applyBorder="1">
      <alignment vertical="center"/>
    </xf>
    <xf numFmtId="0" fontId="23" fillId="6" borderId="0" xfId="0" applyFont="1" applyFill="1" applyBorder="1" applyAlignment="1">
      <alignment vertical="center"/>
    </xf>
    <xf numFmtId="0" fontId="23" fillId="6" borderId="0" xfId="0" applyFont="1" applyFill="1" applyBorder="1" applyAlignment="1">
      <alignment vertical="center" wrapText="1"/>
    </xf>
    <xf numFmtId="0" fontId="24" fillId="11" borderId="30" xfId="0" applyFont="1" applyFill="1" applyBorder="1" applyAlignment="1">
      <alignment horizontal="left" vertical="center" wrapText="1"/>
    </xf>
    <xf numFmtId="0" fontId="23" fillId="6" borderId="0" xfId="0" applyFont="1" applyFill="1" applyAlignment="1">
      <alignment vertical="center" wrapText="1"/>
    </xf>
    <xf numFmtId="0" fontId="7" fillId="7" borderId="27" xfId="0" applyFont="1" applyFill="1" applyBorder="1" applyAlignment="1">
      <alignment vertical="center" wrapText="1"/>
    </xf>
    <xf numFmtId="0" fontId="30" fillId="5" borderId="19" xfId="0" applyFont="1" applyFill="1" applyBorder="1" applyAlignment="1">
      <alignment horizontal="center" vertical="center" wrapText="1"/>
    </xf>
    <xf numFmtId="0" fontId="24" fillId="5" borderId="29" xfId="0" applyFont="1" applyFill="1" applyBorder="1" applyAlignment="1">
      <alignment horizontal="left" vertical="center" wrapText="1"/>
    </xf>
    <xf numFmtId="0" fontId="24" fillId="5" borderId="39"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7" borderId="0" xfId="0" applyFont="1" applyFill="1" applyBorder="1" applyAlignment="1">
      <alignment horizontal="left" vertical="center"/>
    </xf>
    <xf numFmtId="0" fontId="24" fillId="5" borderId="30" xfId="0" applyFont="1" applyFill="1" applyBorder="1" applyAlignment="1">
      <alignment horizontal="left" vertical="center" wrapText="1"/>
    </xf>
    <xf numFmtId="0" fontId="13" fillId="0" borderId="0" xfId="0" applyFont="1" applyFill="1" applyAlignment="1"/>
    <xf numFmtId="0" fontId="31" fillId="0" borderId="0" xfId="0" applyFont="1" applyFill="1" applyAlignment="1"/>
    <xf numFmtId="0" fontId="32" fillId="0" borderId="40" xfId="19" applyNumberFormat="1" applyFont="1" applyFill="1" applyBorder="1" applyAlignment="1">
      <alignment horizontal="center" vertical="center" wrapText="1"/>
    </xf>
    <xf numFmtId="0" fontId="33" fillId="6" borderId="40" xfId="19" applyNumberFormat="1" applyFont="1" applyFill="1" applyBorder="1" applyAlignment="1">
      <alignment horizontal="center" vertical="center" wrapText="1"/>
    </xf>
    <xf numFmtId="0" fontId="33" fillId="0" borderId="40" xfId="19" applyNumberFormat="1" applyFont="1" applyFill="1" applyBorder="1" applyAlignment="1">
      <alignment horizontal="center" vertical="center"/>
    </xf>
    <xf numFmtId="0" fontId="24" fillId="6" borderId="40" xfId="19" applyNumberFormat="1" applyFont="1" applyFill="1" applyBorder="1" applyAlignment="1">
      <alignment horizontal="center" vertical="center" wrapText="1"/>
    </xf>
    <xf numFmtId="0" fontId="24" fillId="0" borderId="40" xfId="19" applyNumberFormat="1" applyFont="1" applyFill="1" applyBorder="1" applyAlignment="1">
      <alignment horizontal="center" vertical="center" wrapText="1"/>
    </xf>
    <xf numFmtId="0" fontId="24" fillId="0" borderId="40" xfId="19" applyNumberFormat="1" applyFont="1" applyFill="1" applyBorder="1" applyAlignment="1">
      <alignment horizontal="left" vertical="center" wrapText="1"/>
    </xf>
    <xf numFmtId="0" fontId="34" fillId="0" borderId="40" xfId="0" applyFont="1" applyFill="1" applyBorder="1" applyAlignment="1">
      <alignment horizontal="center" vertical="center" wrapText="1"/>
    </xf>
    <xf numFmtId="0" fontId="24" fillId="0" borderId="40" xfId="19" applyNumberFormat="1" applyFont="1" applyFill="1" applyBorder="1" applyAlignment="1">
      <alignment horizontal="justify" vertical="center" wrapText="1"/>
    </xf>
    <xf numFmtId="0" fontId="24" fillId="6" borderId="40" xfId="19" applyNumberFormat="1" applyFont="1" applyFill="1" applyBorder="1" applyAlignment="1">
      <alignment horizontal="left" vertical="top" wrapText="1"/>
    </xf>
    <xf numFmtId="0" fontId="24" fillId="6" borderId="40" xfId="19" applyNumberFormat="1" applyFont="1" applyFill="1" applyBorder="1" applyAlignment="1">
      <alignment horizontal="left" vertical="center" wrapText="1"/>
    </xf>
    <xf numFmtId="0" fontId="24" fillId="6" borderId="40" xfId="34" applyNumberFormat="1" applyFont="1" applyFill="1" applyBorder="1" applyAlignment="1">
      <alignment horizontal="left" vertical="center" wrapText="1"/>
    </xf>
    <xf numFmtId="0" fontId="35" fillId="6" borderId="40" xfId="19" applyNumberFormat="1" applyFont="1" applyFill="1" applyBorder="1" applyAlignment="1">
      <alignment horizontal="center" vertical="center" wrapText="1"/>
    </xf>
    <xf numFmtId="0" fontId="36" fillId="6" borderId="40" xfId="0" applyNumberFormat="1" applyFont="1" applyFill="1" applyBorder="1" applyAlignment="1">
      <alignment horizontal="center" vertical="center"/>
    </xf>
    <xf numFmtId="0" fontId="36" fillId="6" borderId="40" xfId="0" applyNumberFormat="1" applyFont="1" applyFill="1" applyBorder="1" applyAlignment="1">
      <alignment vertical="center" wrapText="1"/>
    </xf>
    <xf numFmtId="0" fontId="37" fillId="0" borderId="40" xfId="19" applyNumberFormat="1" applyFont="1" applyFill="1" applyBorder="1" applyAlignment="1">
      <alignment horizontal="center" vertical="center" wrapText="1"/>
    </xf>
    <xf numFmtId="0" fontId="37" fillId="0" borderId="40" xfId="19" applyNumberFormat="1" applyFont="1" applyFill="1" applyBorder="1" applyAlignment="1"/>
    <xf numFmtId="0" fontId="37" fillId="0" borderId="40" xfId="19" applyNumberFormat="1" applyFont="1" applyFill="1" applyBorder="1" applyAlignment="1">
      <alignment horizontal="center"/>
    </xf>
    <xf numFmtId="0" fontId="38" fillId="0" borderId="40" xfId="19" applyNumberFormat="1" applyFont="1" applyFill="1" applyBorder="1" applyAlignment="1">
      <alignment horizontal="center" vertical="center"/>
    </xf>
    <xf numFmtId="0" fontId="37" fillId="0" borderId="40" xfId="19" applyNumberFormat="1" applyFont="1" applyFill="1" applyBorder="1" applyAlignment="1">
      <alignment wrapText="1"/>
    </xf>
    <xf numFmtId="0" fontId="37" fillId="0" borderId="40" xfId="19" applyNumberFormat="1" applyFont="1" applyFill="1" applyBorder="1" applyAlignment="1">
      <alignment horizontal="center" wrapText="1"/>
    </xf>
    <xf numFmtId="0" fontId="24" fillId="0" borderId="0" xfId="19" applyNumberFormat="1" applyFont="1"/>
    <xf numFmtId="0" fontId="39" fillId="0" borderId="0" xfId="0" applyFont="1" applyBorder="1" applyAlignment="1">
      <alignment horizontal="center" vertical="center"/>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40" fillId="15" borderId="42" xfId="0" applyFont="1" applyFill="1" applyBorder="1" applyAlignment="1">
      <alignment horizontal="center" vertical="center" wrapText="1"/>
    </xf>
    <xf numFmtId="0" fontId="10" fillId="0" borderId="43" xfId="0" applyFont="1" applyBorder="1" applyAlignment="1">
      <alignment horizontal="center" vertical="center"/>
    </xf>
    <xf numFmtId="0" fontId="10" fillId="16" borderId="42" xfId="0" applyFont="1" applyFill="1" applyBorder="1" applyAlignment="1">
      <alignment horizontal="left" vertical="center"/>
    </xf>
    <xf numFmtId="0" fontId="10" fillId="16" borderId="42" xfId="0" applyFont="1" applyFill="1" applyBorder="1" applyAlignment="1">
      <alignment horizontal="center" vertical="center" wrapText="1"/>
    </xf>
    <xf numFmtId="0" fontId="10" fillId="0" borderId="42" xfId="0" applyFont="1" applyFill="1" applyBorder="1" applyAlignment="1">
      <alignment horizontal="right" vertical="center"/>
    </xf>
    <xf numFmtId="0" fontId="10" fillId="0" borderId="42" xfId="0" applyFont="1" applyFill="1" applyBorder="1" applyAlignment="1">
      <alignment horizontal="center" vertical="center"/>
    </xf>
    <xf numFmtId="0" fontId="10" fillId="6" borderId="42" xfId="0" applyFont="1" applyFill="1" applyBorder="1" applyAlignment="1">
      <alignment horizontal="right" vertical="center"/>
    </xf>
    <xf numFmtId="0" fontId="10" fillId="17" borderId="42" xfId="0" applyFont="1" applyFill="1" applyBorder="1" applyAlignment="1">
      <alignment horizontal="right" vertical="center"/>
    </xf>
    <xf numFmtId="0" fontId="10" fillId="0" borderId="44" xfId="0" applyFont="1" applyBorder="1" applyAlignment="1">
      <alignment horizontal="center" vertical="center"/>
    </xf>
    <xf numFmtId="0" fontId="10" fillId="0" borderId="42" xfId="0" applyFont="1" applyBorder="1" applyAlignment="1">
      <alignment horizontal="right" vertical="center" wrapText="1"/>
    </xf>
    <xf numFmtId="0" fontId="10" fillId="18" borderId="42" xfId="0" applyFont="1" applyFill="1" applyBorder="1" applyAlignment="1">
      <alignment horizontal="left" vertical="center"/>
    </xf>
    <xf numFmtId="0" fontId="10" fillId="18" borderId="42" xfId="0" applyFont="1" applyFill="1" applyBorder="1" applyAlignment="1">
      <alignment horizontal="center" vertical="center" wrapText="1"/>
    </xf>
    <xf numFmtId="0" fontId="10" fillId="0" borderId="42" xfId="0" applyFont="1" applyFill="1" applyBorder="1" applyAlignment="1">
      <alignment horizontal="right" vertical="center" wrapText="1"/>
    </xf>
    <xf numFmtId="0" fontId="10" fillId="0" borderId="45" xfId="0" applyFont="1" applyBorder="1" applyAlignment="1">
      <alignment horizontal="center" vertical="center"/>
    </xf>
    <xf numFmtId="0" fontId="10" fillId="16" borderId="42" xfId="0" applyFont="1" applyFill="1" applyBorder="1">
      <alignment vertical="center"/>
    </xf>
    <xf numFmtId="0" fontId="10" fillId="17" borderId="42" xfId="0" applyFont="1" applyFill="1" applyBorder="1" applyAlignment="1">
      <alignment horizontal="right" vertical="center" wrapText="1"/>
    </xf>
    <xf numFmtId="0" fontId="10" fillId="19" borderId="42" xfId="0" applyFont="1" applyFill="1" applyBorder="1">
      <alignment vertical="center"/>
    </xf>
    <xf numFmtId="0" fontId="10" fillId="19" borderId="42" xfId="0" applyFont="1" applyFill="1" applyBorder="1" applyAlignment="1">
      <alignment horizontal="center" vertical="center" wrapText="1"/>
    </xf>
    <xf numFmtId="0" fontId="10" fillId="19" borderId="42" xfId="0" applyFont="1" applyFill="1" applyBorder="1" applyAlignment="1">
      <alignment vertical="center" wrapText="1"/>
    </xf>
    <xf numFmtId="0" fontId="10" fillId="20" borderId="42" xfId="0" applyFont="1" applyFill="1" applyBorder="1" applyAlignment="1">
      <alignment vertical="center" wrapText="1"/>
    </xf>
    <xf numFmtId="0" fontId="10" fillId="20" borderId="42" xfId="0" applyFont="1" applyFill="1" applyBorder="1" applyAlignment="1">
      <alignment horizontal="center" vertical="center" wrapText="1"/>
    </xf>
    <xf numFmtId="0" fontId="10" fillId="6" borderId="42" xfId="0" applyFont="1" applyFill="1" applyBorder="1" applyAlignment="1">
      <alignment horizontal="center" vertical="center"/>
    </xf>
    <xf numFmtId="0" fontId="10" fillId="0" borderId="42" xfId="0" applyFont="1" applyBorder="1" applyAlignment="1">
      <alignment horizontal="right" vertical="center"/>
    </xf>
    <xf numFmtId="0" fontId="10" fillId="19" borderId="42" xfId="0" applyFont="1" applyFill="1" applyBorder="1" applyAlignment="1">
      <alignment horizontal="left" vertical="center"/>
    </xf>
    <xf numFmtId="0" fontId="10" fillId="21" borderId="42" xfId="0" applyFont="1" applyFill="1" applyBorder="1" applyAlignment="1">
      <alignment horizontal="left" vertical="center"/>
    </xf>
    <xf numFmtId="0" fontId="10" fillId="21" borderId="42"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2" xfId="0" applyFont="1" applyFill="1" applyBorder="1" applyAlignment="1">
      <alignment horizontal="left" vertical="center"/>
    </xf>
    <xf numFmtId="0" fontId="10" fillId="5" borderId="42" xfId="0" applyFont="1" applyFill="1" applyBorder="1" applyAlignment="1">
      <alignment horizontal="left" vertical="center"/>
    </xf>
    <xf numFmtId="0" fontId="10" fillId="5" borderId="42" xfId="0" applyFont="1" applyFill="1" applyBorder="1" applyAlignment="1">
      <alignment horizontal="center" vertical="center" wrapText="1"/>
    </xf>
    <xf numFmtId="0" fontId="10" fillId="5" borderId="42" xfId="0" applyFont="1" applyFill="1" applyBorder="1" applyAlignment="1">
      <alignment horizontal="right" vertical="center" wrapText="1"/>
    </xf>
    <xf numFmtId="0" fontId="10" fillId="5" borderId="42" xfId="0" applyFont="1" applyFill="1" applyBorder="1" applyAlignment="1">
      <alignment horizontal="center" vertical="center"/>
    </xf>
    <xf numFmtId="0" fontId="10" fillId="5" borderId="42" xfId="0" applyFont="1" applyFill="1" applyBorder="1" applyAlignment="1">
      <alignment horizontal="right"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 vertical="center"/>
    </xf>
    <xf numFmtId="0" fontId="24" fillId="0" borderId="0" xfId="0" applyFont="1">
      <alignment vertical="center"/>
    </xf>
    <xf numFmtId="0" fontId="24" fillId="0" borderId="0" xfId="0" applyFont="1" applyFill="1" applyBorder="1">
      <alignment vertical="center"/>
    </xf>
    <xf numFmtId="0" fontId="24" fillId="6" borderId="0" xfId="0" applyFont="1" applyFill="1" applyBorder="1">
      <alignment vertical="center"/>
    </xf>
    <xf numFmtId="0" fontId="40" fillId="22" borderId="42" xfId="0" applyFont="1" applyFill="1" applyBorder="1" applyAlignment="1">
      <alignment horizontal="center" vertical="center" wrapText="1"/>
    </xf>
    <xf numFmtId="0" fontId="40" fillId="23" borderId="42" xfId="0" applyFont="1" applyFill="1" applyBorder="1" applyAlignment="1">
      <alignment horizontal="center" vertical="center" wrapText="1"/>
    </xf>
    <xf numFmtId="49" fontId="40" fillId="0" borderId="42" xfId="0" applyNumberFormat="1" applyFont="1" applyBorder="1" applyAlignment="1">
      <alignment horizontal="center" vertical="center" wrapText="1"/>
    </xf>
    <xf numFmtId="0" fontId="10" fillId="22" borderId="42" xfId="0" applyFont="1" applyFill="1" applyBorder="1" applyAlignment="1">
      <alignment horizontal="left" vertical="center" wrapText="1"/>
    </xf>
    <xf numFmtId="0" fontId="10" fillId="23" borderId="42" xfId="0" applyFont="1" applyFill="1" applyBorder="1" applyAlignment="1">
      <alignment horizontal="left" vertical="center" wrapText="1"/>
    </xf>
    <xf numFmtId="49" fontId="10" fillId="0" borderId="42" xfId="0" applyNumberFormat="1" applyFont="1" applyFill="1" applyBorder="1" applyAlignment="1">
      <alignment horizontal="center" vertical="center" wrapText="1" shrinkToFit="1"/>
    </xf>
    <xf numFmtId="0" fontId="10" fillId="24" borderId="42" xfId="0" applyFont="1" applyFill="1" applyBorder="1" applyAlignment="1">
      <alignment horizontal="center" vertical="center" wrapText="1"/>
    </xf>
    <xf numFmtId="0" fontId="10" fillId="0" borderId="42" xfId="0" applyFont="1" applyBorder="1" applyAlignment="1">
      <alignment horizontal="center" vertical="center" wrapText="1"/>
    </xf>
    <xf numFmtId="0" fontId="40" fillId="0" borderId="42" xfId="0" applyFont="1" applyFill="1" applyBorder="1" applyAlignment="1">
      <alignment horizontal="center" vertical="center" wrapText="1"/>
    </xf>
    <xf numFmtId="0" fontId="10" fillId="25" borderId="42" xfId="0" applyFont="1" applyFill="1" applyBorder="1" applyAlignment="1">
      <alignment horizontal="left" vertical="center" wrapText="1"/>
    </xf>
    <xf numFmtId="0" fontId="10" fillId="26" borderId="42" xfId="0" applyFont="1" applyFill="1" applyBorder="1" applyAlignment="1">
      <alignment horizontal="left" vertical="center" wrapText="1"/>
    </xf>
    <xf numFmtId="0" fontId="10" fillId="0" borderId="42" xfId="0" applyFont="1" applyFill="1" applyBorder="1" applyAlignment="1">
      <alignment horizontal="center" vertical="center" wrapText="1"/>
    </xf>
    <xf numFmtId="49" fontId="10" fillId="0" borderId="42" xfId="0" applyNumberFormat="1" applyFont="1" applyFill="1" applyBorder="1" applyAlignment="1">
      <alignment horizontal="right" vertical="center"/>
    </xf>
    <xf numFmtId="0" fontId="10" fillId="27" borderId="42" xfId="0" applyFont="1" applyFill="1" applyBorder="1" applyAlignment="1">
      <alignment horizontal="left" vertical="center" wrapText="1"/>
    </xf>
    <xf numFmtId="49" fontId="10" fillId="6" borderId="42" xfId="0" applyNumberFormat="1" applyFont="1" applyFill="1" applyBorder="1" applyAlignment="1">
      <alignment horizontal="right" vertical="center"/>
    </xf>
    <xf numFmtId="0" fontId="40" fillId="6" borderId="42" xfId="0" applyFont="1" applyFill="1" applyBorder="1" applyAlignment="1">
      <alignment horizontal="center" vertical="center" wrapText="1"/>
    </xf>
    <xf numFmtId="49" fontId="10" fillId="6" borderId="42" xfId="0" applyNumberFormat="1" applyFont="1" applyFill="1" applyBorder="1" applyAlignment="1">
      <alignment horizontal="right" vertical="center" wrapText="1"/>
    </xf>
    <xf numFmtId="49" fontId="10" fillId="24" borderId="42" xfId="0" applyNumberFormat="1" applyFont="1" applyFill="1" applyBorder="1" applyAlignment="1">
      <alignment horizontal="right" vertical="center"/>
    </xf>
    <xf numFmtId="49" fontId="10" fillId="0" borderId="46" xfId="0" applyNumberFormat="1" applyFont="1" applyFill="1" applyBorder="1" applyAlignment="1">
      <alignment horizontal="center" vertical="center" wrapText="1"/>
    </xf>
    <xf numFmtId="49" fontId="10" fillId="0" borderId="47" xfId="0" applyNumberFormat="1" applyFont="1" applyFill="1" applyBorder="1" applyAlignment="1">
      <alignment horizontal="center" vertical="center" wrapText="1"/>
    </xf>
    <xf numFmtId="49" fontId="10" fillId="24" borderId="42" xfId="0" applyNumberFormat="1" applyFont="1" applyFill="1" applyBorder="1" applyAlignment="1">
      <alignment horizontal="right" vertical="center" wrapText="1"/>
    </xf>
    <xf numFmtId="49" fontId="10" fillId="6" borderId="42" xfId="0" applyNumberFormat="1" applyFont="1" applyFill="1" applyBorder="1" applyAlignment="1">
      <alignment horizontal="left" vertical="center" wrapText="1"/>
    </xf>
    <xf numFmtId="0" fontId="10" fillId="6" borderId="42" xfId="0" applyFont="1" applyFill="1" applyBorder="1" applyAlignment="1">
      <alignment vertical="center" wrapText="1"/>
    </xf>
    <xf numFmtId="0" fontId="10" fillId="5" borderId="42" xfId="0" applyFont="1" applyFill="1" applyBorder="1" applyAlignment="1">
      <alignment horizontal="left" vertical="center" wrapText="1"/>
    </xf>
    <xf numFmtId="49" fontId="10" fillId="5" borderId="42" xfId="0" applyNumberFormat="1" applyFont="1" applyFill="1" applyBorder="1" applyAlignment="1">
      <alignment horizontal="center" vertical="center" wrapText="1" shrinkToFit="1"/>
    </xf>
    <xf numFmtId="0" fontId="40" fillId="5" borderId="42" xfId="0" applyFont="1" applyFill="1" applyBorder="1" applyAlignment="1">
      <alignment horizontal="center" vertical="center" wrapText="1"/>
    </xf>
    <xf numFmtId="0" fontId="0" fillId="0" borderId="0" xfId="0" applyAlignment="1">
      <alignment horizontal="right" vertical="center"/>
    </xf>
    <xf numFmtId="0" fontId="43" fillId="0" borderId="0" xfId="0" applyFont="1" applyFill="1">
      <alignment vertical="center"/>
    </xf>
    <xf numFmtId="0" fontId="44"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lignment vertical="center"/>
    </xf>
    <xf numFmtId="0" fontId="3" fillId="6" borderId="0" xfId="0" applyFont="1" applyFill="1">
      <alignment vertical="center"/>
    </xf>
    <xf numFmtId="0" fontId="44" fillId="0" borderId="0" xfId="0" applyFont="1" applyFill="1">
      <alignment vertical="center"/>
    </xf>
    <xf numFmtId="0" fontId="10" fillId="0" borderId="0" xfId="0" applyFont="1" applyFill="1">
      <alignment vertical="center"/>
    </xf>
    <xf numFmtId="0" fontId="42" fillId="0" borderId="0" xfId="0" applyFont="1" applyFill="1">
      <alignment vertical="center"/>
    </xf>
    <xf numFmtId="0" fontId="42" fillId="0" borderId="0" xfId="0" applyFont="1" applyFill="1" applyAlignment="1">
      <alignment horizontal="center" vertical="center"/>
    </xf>
    <xf numFmtId="49" fontId="42" fillId="0" borderId="0" xfId="0" applyNumberFormat="1" applyFont="1" applyFill="1" applyAlignment="1">
      <alignment horizontal="center" vertical="center"/>
    </xf>
    <xf numFmtId="0" fontId="45" fillId="28" borderId="48" xfId="0" applyFont="1" applyFill="1" applyBorder="1" applyAlignment="1">
      <alignment horizontal="center" vertical="center"/>
    </xf>
    <xf numFmtId="0" fontId="45" fillId="28" borderId="49" xfId="0" applyFont="1" applyFill="1" applyBorder="1" applyAlignment="1">
      <alignment horizontal="center" vertical="center"/>
    </xf>
    <xf numFmtId="0" fontId="46" fillId="2" borderId="50" xfId="0" applyFont="1" applyFill="1" applyBorder="1" applyAlignment="1">
      <alignment horizontal="center" vertical="center" wrapText="1"/>
    </xf>
    <xf numFmtId="0" fontId="46" fillId="2" borderId="51"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48" fillId="29" borderId="4" xfId="0" applyFont="1" applyFill="1" applyBorder="1" applyAlignment="1">
      <alignment horizontal="left" vertical="center"/>
    </xf>
    <xf numFmtId="0" fontId="47" fillId="29" borderId="4" xfId="0" applyFont="1" applyFill="1" applyBorder="1" applyAlignment="1">
      <alignment horizontal="center" vertical="center"/>
    </xf>
    <xf numFmtId="0" fontId="47" fillId="12" borderId="6" xfId="0" applyFont="1" applyFill="1" applyBorder="1" applyAlignment="1">
      <alignment horizontal="center" vertical="center"/>
    </xf>
    <xf numFmtId="0" fontId="48" fillId="2" borderId="7" xfId="0" applyFont="1" applyFill="1" applyBorder="1" applyAlignment="1">
      <alignment horizontal="left" vertical="center"/>
    </xf>
    <xf numFmtId="0" fontId="47" fillId="2" borderId="7" xfId="0" applyFont="1" applyFill="1" applyBorder="1" applyAlignment="1">
      <alignment horizontal="center" vertical="center"/>
    </xf>
    <xf numFmtId="58" fontId="47" fillId="2" borderId="7" xfId="0" applyNumberFormat="1" applyFont="1" applyFill="1" applyBorder="1" applyAlignment="1">
      <alignment horizontal="center" vertical="center"/>
    </xf>
    <xf numFmtId="0" fontId="48" fillId="2" borderId="7" xfId="0" applyFont="1" applyFill="1" applyBorder="1">
      <alignment vertical="center"/>
    </xf>
    <xf numFmtId="0" fontId="47" fillId="12" borderId="7" xfId="0" applyFont="1" applyFill="1" applyBorder="1" applyAlignment="1">
      <alignment horizontal="center" vertical="center"/>
    </xf>
    <xf numFmtId="0" fontId="48" fillId="3" borderId="7" xfId="0" applyFont="1" applyFill="1" applyBorder="1" applyAlignment="1">
      <alignment horizontal="left" vertical="center"/>
    </xf>
    <xf numFmtId="0" fontId="47" fillId="3" borderId="7" xfId="0" applyFont="1" applyFill="1" applyBorder="1" applyAlignment="1">
      <alignment horizontal="center" vertical="center"/>
    </xf>
    <xf numFmtId="0" fontId="48" fillId="12" borderId="7" xfId="0" applyFont="1" applyFill="1" applyBorder="1" applyAlignment="1">
      <alignment horizontal="left" vertical="center"/>
    </xf>
    <xf numFmtId="0" fontId="48" fillId="12" borderId="7" xfId="0" applyFont="1" applyFill="1" applyBorder="1">
      <alignment vertical="center"/>
    </xf>
    <xf numFmtId="0" fontId="48" fillId="29" borderId="7" xfId="0" applyFont="1" applyFill="1" applyBorder="1" applyAlignment="1">
      <alignment horizontal="left" vertical="center"/>
    </xf>
    <xf numFmtId="0" fontId="47" fillId="29" borderId="7" xfId="0" applyFont="1" applyFill="1" applyBorder="1" applyAlignment="1">
      <alignment horizontal="center" vertical="center"/>
    </xf>
    <xf numFmtId="0" fontId="3" fillId="2" borderId="7" xfId="0" applyFont="1" applyFill="1" applyBorder="1" applyAlignment="1">
      <alignment horizontal="center" vertical="center"/>
    </xf>
    <xf numFmtId="0" fontId="47" fillId="29" borderId="7" xfId="0" applyFont="1" applyFill="1" applyBorder="1" applyAlignment="1">
      <alignment horizontal="left" vertical="center"/>
    </xf>
    <xf numFmtId="0" fontId="3" fillId="29" borderId="7" xfId="0" applyFont="1" applyFill="1" applyBorder="1" applyAlignment="1">
      <alignment horizontal="center" vertical="center"/>
    </xf>
    <xf numFmtId="0" fontId="3" fillId="12" borderId="7" xfId="0" applyFont="1" applyFill="1" applyBorder="1" applyAlignment="1">
      <alignment horizontal="center" vertical="center"/>
    </xf>
    <xf numFmtId="0" fontId="3" fillId="3" borderId="7" xfId="0" applyFont="1" applyFill="1" applyBorder="1" applyAlignment="1">
      <alignment horizontal="center" vertical="center"/>
    </xf>
    <xf numFmtId="0" fontId="47" fillId="3" borderId="11"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15" xfId="0" applyFont="1" applyFill="1" applyBorder="1" applyAlignment="1">
      <alignment horizontal="center" vertical="center"/>
    </xf>
    <xf numFmtId="0" fontId="48" fillId="12" borderId="16" xfId="0" applyFont="1" applyFill="1" applyBorder="1" applyAlignment="1">
      <alignment horizontal="left" vertical="center"/>
    </xf>
    <xf numFmtId="0" fontId="47" fillId="12" borderId="16" xfId="0" applyFont="1" applyFill="1" applyBorder="1" applyAlignment="1">
      <alignment horizontal="center" vertical="center"/>
    </xf>
    <xf numFmtId="0" fontId="47" fillId="2" borderId="52" xfId="0" applyFont="1" applyFill="1" applyBorder="1" applyAlignment="1">
      <alignment horizontal="center" vertical="center" wrapText="1"/>
    </xf>
    <xf numFmtId="0" fontId="48" fillId="3" borderId="8" xfId="0" applyFont="1" applyFill="1" applyBorder="1" applyAlignment="1">
      <alignment horizontal="left" vertical="center"/>
    </xf>
    <xf numFmtId="0" fontId="47" fillId="3" borderId="8" xfId="0" applyFont="1" applyFill="1" applyBorder="1" applyAlignment="1">
      <alignment horizontal="center" vertical="center"/>
    </xf>
    <xf numFmtId="0" fontId="47" fillId="2" borderId="53"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47" fillId="2" borderId="55" xfId="0" applyFont="1" applyFill="1" applyBorder="1" applyAlignment="1">
      <alignment horizontal="center" vertical="center" wrapText="1"/>
    </xf>
    <xf numFmtId="0" fontId="47" fillId="12" borderId="52" xfId="0" applyFont="1" applyFill="1" applyBorder="1" applyAlignment="1">
      <alignment horizontal="center" vertical="center" wrapText="1"/>
    </xf>
    <xf numFmtId="0" fontId="48" fillId="12" borderId="8" xfId="0" applyFont="1" applyFill="1" applyBorder="1" applyAlignment="1">
      <alignment horizontal="left" vertical="center"/>
    </xf>
    <xf numFmtId="0" fontId="47" fillId="12" borderId="8" xfId="0" applyFont="1" applyFill="1" applyBorder="1" applyAlignment="1">
      <alignment horizontal="center" vertical="center"/>
    </xf>
    <xf numFmtId="0" fontId="47" fillId="12" borderId="53" xfId="0" applyFont="1" applyFill="1" applyBorder="1" applyAlignment="1">
      <alignment horizontal="center" vertical="center"/>
    </xf>
    <xf numFmtId="0" fontId="48" fillId="12" borderId="7" xfId="0" applyFont="1" applyFill="1" applyBorder="1" applyAlignment="1">
      <alignment vertical="center"/>
    </xf>
    <xf numFmtId="0" fontId="47" fillId="12" borderId="7" xfId="0" applyFont="1" applyFill="1" applyBorder="1" applyAlignment="1">
      <alignment vertical="center"/>
    </xf>
    <xf numFmtId="0" fontId="48" fillId="3" borderId="7" xfId="0" applyFont="1" applyFill="1" applyBorder="1">
      <alignment vertical="center"/>
    </xf>
    <xf numFmtId="0" fontId="48" fillId="3" borderId="7" xfId="0" applyFont="1" applyFill="1" applyBorder="1" applyAlignment="1">
      <alignment vertical="center"/>
    </xf>
    <xf numFmtId="0" fontId="48" fillId="12" borderId="7" xfId="0" applyFont="1" applyFill="1" applyBorder="1" applyAlignment="1">
      <alignment horizontal="left" vertical="center" wrapText="1"/>
    </xf>
    <xf numFmtId="0" fontId="47" fillId="2" borderId="7" xfId="0" applyFont="1" applyFill="1" applyBorder="1" applyAlignment="1">
      <alignment horizontal="left" vertical="center"/>
    </xf>
    <xf numFmtId="49" fontId="48" fillId="12" borderId="7" xfId="0" applyNumberFormat="1" applyFont="1" applyFill="1" applyBorder="1" applyAlignment="1">
      <alignment horizontal="left" vertical="center"/>
    </xf>
    <xf numFmtId="49" fontId="3" fillId="12" borderId="7" xfId="0" applyNumberFormat="1" applyFont="1" applyFill="1" applyBorder="1" applyAlignment="1">
      <alignment horizontal="center" vertical="center"/>
    </xf>
    <xf numFmtId="49" fontId="47" fillId="12" borderId="7" xfId="0" applyNumberFormat="1" applyFont="1" applyFill="1" applyBorder="1" applyAlignment="1">
      <alignment horizontal="center" vertical="center"/>
    </xf>
    <xf numFmtId="0" fontId="48" fillId="2" borderId="7" xfId="0" applyFont="1" applyFill="1" applyBorder="1" applyAlignment="1">
      <alignment vertical="center"/>
    </xf>
    <xf numFmtId="0" fontId="47" fillId="2" borderId="11" xfId="0" applyFont="1" applyFill="1" applyBorder="1" applyAlignment="1">
      <alignment horizontal="center" vertical="center"/>
    </xf>
    <xf numFmtId="0" fontId="47" fillId="2" borderId="8" xfId="0" applyFont="1" applyFill="1" applyBorder="1" applyAlignment="1">
      <alignment horizontal="center" vertical="center"/>
    </xf>
    <xf numFmtId="0" fontId="47" fillId="12" borderId="54" xfId="0" applyFont="1" applyFill="1" applyBorder="1" applyAlignment="1">
      <alignment horizontal="center" vertical="center"/>
    </xf>
    <xf numFmtId="0" fontId="47" fillId="12" borderId="55" xfId="0" applyFont="1" applyFill="1" applyBorder="1" applyAlignment="1">
      <alignment horizontal="center" vertical="center"/>
    </xf>
    <xf numFmtId="0" fontId="47" fillId="2" borderId="1" xfId="0" applyFont="1" applyFill="1" applyBorder="1" applyAlignment="1">
      <alignment horizontal="center" vertical="center" wrapText="1"/>
    </xf>
    <xf numFmtId="0" fontId="48" fillId="29" borderId="8" xfId="0" applyFont="1" applyFill="1" applyBorder="1" applyAlignment="1">
      <alignment horizontal="left" vertical="center"/>
    </xf>
    <xf numFmtId="0" fontId="3" fillId="29" borderId="8" xfId="0" applyFont="1" applyFill="1" applyBorder="1" applyAlignment="1">
      <alignment horizontal="center" vertical="center"/>
    </xf>
    <xf numFmtId="0" fontId="47" fillId="29" borderId="8" xfId="0" applyFont="1" applyFill="1" applyBorder="1" applyAlignment="1">
      <alignment horizontal="center" vertical="center"/>
    </xf>
    <xf numFmtId="0" fontId="47" fillId="2" borderId="6" xfId="0" applyFont="1" applyFill="1" applyBorder="1" applyAlignment="1">
      <alignment horizontal="center" vertical="center" wrapText="1"/>
    </xf>
    <xf numFmtId="0" fontId="47" fillId="29" borderId="7" xfId="0" applyFont="1" applyFill="1" applyBorder="1" applyAlignment="1">
      <alignment horizontal="left" vertical="center" wrapText="1"/>
    </xf>
    <xf numFmtId="0" fontId="3" fillId="29" borderId="7" xfId="0" applyFont="1" applyFill="1" applyBorder="1" applyAlignment="1">
      <alignment horizontal="center" vertical="center" wrapText="1"/>
    </xf>
    <xf numFmtId="0" fontId="48" fillId="4" borderId="7" xfId="0" applyFont="1" applyFill="1" applyBorder="1" applyAlignment="1">
      <alignment horizontal="left" vertical="center"/>
    </xf>
    <xf numFmtId="0" fontId="3" fillId="4" borderId="7" xfId="0" applyFont="1" applyFill="1" applyBorder="1" applyAlignment="1">
      <alignment horizontal="center" vertical="center"/>
    </xf>
    <xf numFmtId="0" fontId="47" fillId="4" borderId="7" xfId="0" applyFont="1" applyFill="1" applyBorder="1" applyAlignment="1">
      <alignment horizontal="center" vertical="center"/>
    </xf>
    <xf numFmtId="0" fontId="47" fillId="30" borderId="7" xfId="0" applyFont="1" applyFill="1" applyBorder="1" applyAlignment="1">
      <alignment horizontal="left" vertical="center"/>
    </xf>
    <xf numFmtId="0" fontId="3" fillId="30" borderId="7" xfId="0" applyFont="1" applyFill="1" applyBorder="1" applyAlignment="1">
      <alignment horizontal="center" vertical="center"/>
    </xf>
    <xf numFmtId="0" fontId="47" fillId="30" borderId="7" xfId="0" applyFont="1" applyFill="1" applyBorder="1" applyAlignment="1">
      <alignment horizontal="center" vertical="center"/>
    </xf>
    <xf numFmtId="0" fontId="47" fillId="4" borderId="7" xfId="0" applyFont="1" applyFill="1" applyBorder="1" applyAlignment="1">
      <alignment horizontal="left" vertical="center"/>
    </xf>
    <xf numFmtId="0" fontId="48" fillId="30" borderId="7" xfId="0" applyFont="1" applyFill="1" applyBorder="1" applyAlignment="1">
      <alignment horizontal="left" vertical="center"/>
    </xf>
    <xf numFmtId="49" fontId="46" fillId="2" borderId="51" xfId="0" applyNumberFormat="1" applyFont="1" applyFill="1" applyBorder="1" applyAlignment="1">
      <alignment horizontal="center" vertical="center" wrapText="1"/>
    </xf>
    <xf numFmtId="0" fontId="47" fillId="29" borderId="56" xfId="0" applyFont="1" applyFill="1" applyBorder="1" applyAlignment="1">
      <alignment horizontal="center" vertical="center"/>
    </xf>
    <xf numFmtId="0" fontId="47" fillId="29" borderId="57" xfId="0" applyFont="1" applyFill="1" applyBorder="1" applyAlignment="1">
      <alignment horizontal="center" vertical="center"/>
    </xf>
    <xf numFmtId="49" fontId="47" fillId="29" borderId="4" xfId="0" applyNumberFormat="1" applyFont="1" applyFill="1" applyBorder="1" applyAlignment="1">
      <alignment horizontal="center" vertical="center"/>
    </xf>
    <xf numFmtId="0" fontId="47" fillId="2" borderId="7" xfId="0" applyFont="1" applyFill="1" applyBorder="1" applyAlignment="1">
      <alignment horizontal="center" vertical="center" wrapText="1"/>
    </xf>
    <xf numFmtId="0" fontId="47" fillId="31" borderId="7" xfId="0" applyFont="1" applyFill="1" applyBorder="1" applyAlignment="1">
      <alignment horizontal="center" vertical="center"/>
    </xf>
    <xf numFmtId="0" fontId="47" fillId="32" borderId="7" xfId="0" applyFont="1" applyFill="1" applyBorder="1" applyAlignment="1">
      <alignment horizontal="center" vertical="center"/>
    </xf>
    <xf numFmtId="49" fontId="47" fillId="3" borderId="7" xfId="0" applyNumberFormat="1" applyFont="1" applyFill="1" applyBorder="1" applyAlignment="1">
      <alignment horizontal="center" vertical="center"/>
    </xf>
    <xf numFmtId="49" fontId="47" fillId="29" borderId="7" xfId="0" applyNumberFormat="1" applyFont="1" applyFill="1" applyBorder="1" applyAlignment="1">
      <alignment horizontal="center" vertical="center"/>
    </xf>
    <xf numFmtId="49" fontId="47" fillId="2" borderId="7" xfId="0" applyNumberFormat="1" applyFont="1" applyFill="1" applyBorder="1" applyAlignment="1">
      <alignment horizontal="center" vertical="center"/>
    </xf>
    <xf numFmtId="49" fontId="47" fillId="12" borderId="16" xfId="0" applyNumberFormat="1" applyFont="1" applyFill="1" applyBorder="1" applyAlignment="1">
      <alignment horizontal="center" vertical="center"/>
    </xf>
    <xf numFmtId="0" fontId="47" fillId="3" borderId="8" xfId="0" applyFont="1" applyFill="1" applyBorder="1" applyAlignment="1">
      <alignment horizontal="center" vertical="center" wrapText="1"/>
    </xf>
    <xf numFmtId="49" fontId="47" fillId="12" borderId="8" xfId="0" applyNumberFormat="1" applyFont="1" applyFill="1" applyBorder="1" applyAlignment="1">
      <alignment horizontal="center" vertical="center"/>
    </xf>
    <xf numFmtId="0" fontId="47" fillId="3" borderId="58" xfId="0" applyFont="1" applyFill="1" applyBorder="1" applyAlignment="1">
      <alignment horizontal="center" vertical="center" wrapText="1"/>
    </xf>
    <xf numFmtId="0" fontId="47" fillId="3" borderId="59" xfId="0" applyFont="1" applyFill="1" applyBorder="1" applyAlignment="1">
      <alignment horizontal="center" vertical="center"/>
    </xf>
    <xf numFmtId="49" fontId="47" fillId="4" borderId="7" xfId="0" applyNumberFormat="1" applyFont="1" applyFill="1" applyBorder="1" applyAlignment="1">
      <alignment horizontal="center" vertical="center"/>
    </xf>
    <xf numFmtId="0" fontId="47" fillId="30" borderId="58" xfId="0" applyFont="1" applyFill="1" applyBorder="1" applyAlignment="1">
      <alignment horizontal="center" vertical="center" wrapText="1"/>
    </xf>
    <xf numFmtId="0" fontId="47" fillId="30" borderId="59" xfId="0" applyFont="1" applyFill="1" applyBorder="1" applyAlignment="1">
      <alignment horizontal="center" vertical="center" wrapText="1"/>
    </xf>
    <xf numFmtId="0" fontId="47" fillId="12" borderId="58" xfId="0" applyFont="1" applyFill="1" applyBorder="1" applyAlignment="1">
      <alignment horizontal="center" vertical="center" wrapText="1"/>
    </xf>
    <xf numFmtId="0" fontId="47" fillId="12" borderId="59" xfId="0" applyFont="1" applyFill="1" applyBorder="1" applyAlignment="1">
      <alignment horizontal="center" vertical="center" wrapText="1"/>
    </xf>
    <xf numFmtId="0" fontId="47" fillId="2" borderId="60" xfId="0" applyFont="1" applyFill="1" applyBorder="1" applyAlignment="1">
      <alignment horizontal="center" vertical="center" wrapText="1"/>
    </xf>
    <xf numFmtId="0" fontId="47" fillId="2" borderId="61" xfId="0" applyFont="1" applyFill="1" applyBorder="1" applyAlignment="1">
      <alignment horizontal="center" vertical="center" wrapText="1"/>
    </xf>
    <xf numFmtId="0" fontId="47" fillId="2" borderId="62" xfId="0" applyFont="1" applyFill="1" applyBorder="1" applyAlignment="1">
      <alignment horizontal="center" vertical="center" wrapText="1"/>
    </xf>
    <xf numFmtId="0" fontId="47" fillId="2" borderId="63" xfId="0" applyFont="1" applyFill="1" applyBorder="1" applyAlignment="1">
      <alignment horizontal="center" vertical="center" wrapText="1"/>
    </xf>
    <xf numFmtId="0" fontId="47" fillId="33" borderId="7" xfId="0" applyFont="1" applyFill="1" applyBorder="1" applyAlignment="1">
      <alignment horizontal="center" vertical="center"/>
    </xf>
    <xf numFmtId="0" fontId="47" fillId="12" borderId="58" xfId="0" applyFont="1" applyFill="1" applyBorder="1" applyAlignment="1">
      <alignment horizontal="center" vertical="center"/>
    </xf>
    <xf numFmtId="0" fontId="47" fillId="12" borderId="59" xfId="0" applyFont="1" applyFill="1" applyBorder="1" applyAlignment="1">
      <alignment horizontal="center" vertical="center"/>
    </xf>
    <xf numFmtId="0" fontId="47" fillId="34" borderId="7" xfId="0" applyFont="1" applyFill="1" applyBorder="1" applyAlignment="1">
      <alignment horizontal="center" vertical="center"/>
    </xf>
    <xf numFmtId="0" fontId="47" fillId="2" borderId="60" xfId="0" applyFont="1" applyFill="1" applyBorder="1" applyAlignment="1">
      <alignment horizontal="center" vertical="center"/>
    </xf>
    <xf numFmtId="0" fontId="47" fillId="2" borderId="61" xfId="0" applyFont="1" applyFill="1" applyBorder="1" applyAlignment="1">
      <alignment horizontal="center" vertical="center"/>
    </xf>
    <xf numFmtId="0" fontId="47" fillId="2" borderId="62" xfId="0" applyFont="1" applyFill="1" applyBorder="1" applyAlignment="1">
      <alignment horizontal="center" vertical="center"/>
    </xf>
    <xf numFmtId="0" fontId="47" fillId="2" borderId="63" xfId="0" applyFont="1" applyFill="1" applyBorder="1" applyAlignment="1">
      <alignment horizontal="center" vertical="center"/>
    </xf>
    <xf numFmtId="0" fontId="47" fillId="35" borderId="7" xfId="0" applyFont="1" applyFill="1" applyBorder="1" applyAlignment="1">
      <alignment horizontal="center" vertical="center"/>
    </xf>
    <xf numFmtId="0" fontId="47" fillId="35" borderId="8" xfId="0" applyFont="1" applyFill="1" applyBorder="1" applyAlignment="1">
      <alignment horizontal="center" vertical="center"/>
    </xf>
    <xf numFmtId="49" fontId="47" fillId="29" borderId="8" xfId="0" applyNumberFormat="1" applyFont="1" applyFill="1" applyBorder="1" applyAlignment="1">
      <alignment horizontal="center" vertical="center"/>
    </xf>
    <xf numFmtId="0" fontId="47" fillId="4" borderId="7" xfId="0" applyFont="1" applyFill="1" applyBorder="1" applyAlignment="1">
      <alignment horizontal="center" vertical="center" shrinkToFit="1"/>
    </xf>
    <xf numFmtId="49" fontId="47" fillId="30" borderId="7" xfId="0" applyNumberFormat="1" applyFont="1" applyFill="1" applyBorder="1" applyAlignment="1">
      <alignment horizontal="center" vertical="center"/>
    </xf>
    <xf numFmtId="0" fontId="45" fillId="28" borderId="64" xfId="0" applyFont="1" applyFill="1" applyBorder="1" applyAlignment="1">
      <alignment horizontal="center" vertical="center"/>
    </xf>
    <xf numFmtId="0" fontId="46" fillId="2" borderId="65" xfId="0" applyFont="1" applyFill="1" applyBorder="1" applyAlignment="1">
      <alignment horizontal="center" vertical="center" wrapText="1"/>
    </xf>
    <xf numFmtId="180" fontId="47" fillId="29" borderId="4" xfId="4" applyFont="1" applyFill="1" applyBorder="1" applyAlignment="1">
      <alignment horizontal="center" vertical="center" wrapText="1"/>
    </xf>
    <xf numFmtId="0" fontId="47" fillId="29" borderId="5" xfId="0" applyFont="1" applyFill="1" applyBorder="1" applyAlignment="1">
      <alignment horizontal="center" vertical="center"/>
    </xf>
    <xf numFmtId="49" fontId="49"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180" fontId="47" fillId="2" borderId="7" xfId="4" applyFont="1" applyFill="1" applyBorder="1" applyAlignment="1">
      <alignment horizontal="center" vertical="center" wrapText="1"/>
    </xf>
    <xf numFmtId="0" fontId="47" fillId="2" borderId="10" xfId="0" applyFont="1" applyFill="1" applyBorder="1" applyAlignment="1">
      <alignment horizontal="center" vertical="center"/>
    </xf>
    <xf numFmtId="180" fontId="47" fillId="3" borderId="7" xfId="4" applyFont="1" applyFill="1" applyBorder="1" applyAlignment="1">
      <alignment horizontal="center" vertical="center" wrapText="1"/>
    </xf>
    <xf numFmtId="0" fontId="47" fillId="3" borderId="10" xfId="0" applyFont="1" applyFill="1" applyBorder="1" applyAlignment="1">
      <alignment horizontal="center" vertical="center"/>
    </xf>
    <xf numFmtId="180" fontId="47" fillId="12" borderId="7" xfId="4" applyFont="1" applyFill="1" applyBorder="1" applyAlignment="1">
      <alignment horizontal="center" vertical="center" wrapText="1"/>
    </xf>
    <xf numFmtId="0" fontId="47" fillId="12" borderId="10" xfId="0" applyFont="1" applyFill="1" applyBorder="1" applyAlignment="1">
      <alignment horizontal="center" vertical="center"/>
    </xf>
    <xf numFmtId="180" fontId="47" fillId="29" borderId="7" xfId="4" applyFont="1" applyFill="1" applyBorder="1" applyAlignment="1">
      <alignment horizontal="center" vertical="center" wrapText="1"/>
    </xf>
    <xf numFmtId="0" fontId="47" fillId="29" borderId="10" xfId="0" applyFont="1" applyFill="1" applyBorder="1" applyAlignment="1">
      <alignment horizontal="center" vertical="center"/>
    </xf>
    <xf numFmtId="0" fontId="47" fillId="3" borderId="7" xfId="0" applyNumberFormat="1" applyFont="1" applyFill="1" applyBorder="1" applyAlignment="1">
      <alignment horizontal="center" vertical="center"/>
    </xf>
    <xf numFmtId="0" fontId="47" fillId="12" borderId="7" xfId="0" applyNumberFormat="1" applyFont="1" applyFill="1" applyBorder="1" applyAlignment="1">
      <alignment horizontal="center" vertical="center"/>
    </xf>
    <xf numFmtId="180" fontId="47" fillId="12" borderId="16" xfId="4" applyFont="1" applyFill="1" applyBorder="1" applyAlignment="1">
      <alignment horizontal="center" vertical="center" wrapText="1"/>
    </xf>
    <xf numFmtId="0" fontId="47" fillId="12" borderId="16" xfId="0" applyNumberFormat="1" applyFont="1" applyFill="1" applyBorder="1" applyAlignment="1">
      <alignment horizontal="center" vertical="center"/>
    </xf>
    <xf numFmtId="0" fontId="47" fillId="12" borderId="17" xfId="0" applyFont="1" applyFill="1" applyBorder="1" applyAlignment="1">
      <alignment horizontal="center" vertical="center"/>
    </xf>
    <xf numFmtId="49" fontId="3" fillId="0" borderId="0" xfId="0" applyNumberFormat="1" applyFont="1" applyFill="1" applyBorder="1" applyAlignment="1">
      <alignment vertical="center" wrapText="1"/>
    </xf>
    <xf numFmtId="0" fontId="3" fillId="0" borderId="0" xfId="0" applyFont="1" applyAlignment="1">
      <alignment vertical="center"/>
    </xf>
    <xf numFmtId="0" fontId="50" fillId="3" borderId="7" xfId="0" applyFont="1" applyFill="1" applyBorder="1" applyAlignment="1">
      <alignment horizontal="center" vertical="center" wrapText="1"/>
    </xf>
    <xf numFmtId="180" fontId="47" fillId="3" borderId="8" xfId="4" applyFont="1" applyFill="1" applyBorder="1" applyAlignment="1">
      <alignment horizontal="center" vertical="center" wrapText="1"/>
    </xf>
    <xf numFmtId="0" fontId="47" fillId="3" borderId="8" xfId="0" applyNumberFormat="1" applyFont="1" applyFill="1" applyBorder="1" applyAlignment="1">
      <alignment horizontal="center" vertical="center"/>
    </xf>
    <xf numFmtId="0" fontId="47" fillId="3" borderId="9" xfId="0" applyFont="1" applyFill="1" applyBorder="1" applyAlignment="1">
      <alignment horizontal="center" vertical="center"/>
    </xf>
    <xf numFmtId="0" fontId="49" fillId="0" borderId="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49" fontId="47" fillId="12" borderId="7" xfId="0" applyNumberFormat="1" applyFont="1" applyFill="1" applyBorder="1" applyAlignment="1">
      <alignment horizontal="center" vertical="center" shrinkToFit="1"/>
    </xf>
    <xf numFmtId="0" fontId="47" fillId="12" borderId="8" xfId="0" applyFont="1" applyFill="1" applyBorder="1" applyAlignment="1">
      <alignment horizontal="center" vertical="center" wrapText="1"/>
    </xf>
    <xf numFmtId="0" fontId="47" fillId="12" borderId="9" xfId="0" applyFont="1" applyFill="1" applyBorder="1" applyAlignment="1">
      <alignment horizontal="center" vertical="center"/>
    </xf>
    <xf numFmtId="0" fontId="49"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7" fillId="3" borderId="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7" fillId="12" borderId="7" xfId="0" applyFont="1" applyFill="1" applyBorder="1" applyAlignment="1">
      <alignment horizontal="center" vertical="center" wrapText="1"/>
    </xf>
    <xf numFmtId="49" fontId="47" fillId="12" borderId="10" xfId="0" applyNumberFormat="1" applyFont="1" applyFill="1" applyBorder="1" applyAlignment="1">
      <alignment horizontal="center" vertical="center"/>
    </xf>
    <xf numFmtId="0" fontId="47" fillId="3" borderId="10" xfId="0" applyNumberFormat="1" applyFont="1" applyFill="1" applyBorder="1" applyAlignment="1">
      <alignment horizontal="center" vertical="center"/>
    </xf>
    <xf numFmtId="49" fontId="47" fillId="29" borderId="10" xfId="0" applyNumberFormat="1" applyFont="1" applyFill="1" applyBorder="1" applyAlignment="1">
      <alignment horizontal="center" vertical="center"/>
    </xf>
    <xf numFmtId="49" fontId="47" fillId="2" borderId="10"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47" fillId="3" borderId="10" xfId="0" applyNumberFormat="1" applyFont="1" applyFill="1" applyBorder="1" applyAlignment="1">
      <alignment horizontal="center" vertical="center"/>
    </xf>
    <xf numFmtId="0" fontId="47" fillId="29" borderId="9" xfId="0" applyFont="1" applyFill="1" applyBorder="1" applyAlignment="1">
      <alignment horizontal="center" vertical="center"/>
    </xf>
    <xf numFmtId="0" fontId="47" fillId="4" borderId="10" xfId="0" applyFont="1" applyFill="1" applyBorder="1" applyAlignment="1">
      <alignment horizontal="center" vertical="center"/>
    </xf>
    <xf numFmtId="0" fontId="47" fillId="30" borderId="10" xfId="0" applyFont="1" applyFill="1" applyBorder="1" applyAlignment="1">
      <alignment horizontal="center" vertical="center"/>
    </xf>
    <xf numFmtId="49" fontId="47" fillId="30" borderId="10" xfId="0" applyNumberFormat="1" applyFont="1" applyFill="1" applyBorder="1" applyAlignment="1">
      <alignment horizontal="center" vertical="center"/>
    </xf>
    <xf numFmtId="0" fontId="47" fillId="30" borderId="11" xfId="0" applyFont="1" applyFill="1" applyBorder="1" applyAlignment="1">
      <alignment horizontal="left" vertical="center"/>
    </xf>
    <xf numFmtId="0" fontId="47" fillId="30" borderId="11" xfId="0" applyFont="1" applyFill="1" applyBorder="1" applyAlignment="1">
      <alignment horizontal="center" vertical="center"/>
    </xf>
    <xf numFmtId="0" fontId="47" fillId="2" borderId="15" xfId="0" applyFont="1" applyFill="1" applyBorder="1" applyAlignment="1">
      <alignment horizontal="center" vertical="center" wrapText="1"/>
    </xf>
    <xf numFmtId="0" fontId="48" fillId="4" borderId="16" xfId="0" applyFont="1" applyFill="1" applyBorder="1" applyAlignment="1">
      <alignment horizontal="left" vertical="center"/>
    </xf>
    <xf numFmtId="0" fontId="47" fillId="4"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8" xfId="0" applyFont="1" applyFill="1" applyBorder="1" applyAlignment="1">
      <alignment horizontal="center" vertical="center"/>
    </xf>
    <xf numFmtId="49" fontId="47" fillId="2" borderId="7" xfId="0" applyNumberFormat="1" applyFont="1" applyFill="1" applyBorder="1" applyAlignment="1">
      <alignment horizontal="left" vertical="center" wrapText="1"/>
    </xf>
    <xf numFmtId="49" fontId="47" fillId="2" borderId="7" xfId="0" applyNumberFormat="1" applyFont="1" applyFill="1" applyBorder="1" applyAlignment="1">
      <alignment horizontal="center" vertical="center" wrapText="1"/>
    </xf>
    <xf numFmtId="49" fontId="47" fillId="36" borderId="7" xfId="0" applyNumberFormat="1" applyFont="1" applyFill="1" applyBorder="1" applyAlignment="1">
      <alignment horizontal="left" vertical="center" wrapText="1"/>
    </xf>
    <xf numFmtId="49" fontId="47" fillId="36" borderId="7" xfId="0" applyNumberFormat="1" applyFont="1" applyFill="1" applyBorder="1" applyAlignment="1">
      <alignment horizontal="center" vertical="center" wrapText="1"/>
    </xf>
    <xf numFmtId="0" fontId="47" fillId="37" borderId="7" xfId="0" applyFont="1" applyFill="1" applyBorder="1" applyAlignment="1">
      <alignment horizontal="left" vertical="center"/>
    </xf>
    <xf numFmtId="0" fontId="47" fillId="37" borderId="7" xfId="0" applyFont="1" applyFill="1" applyBorder="1" applyAlignment="1">
      <alignment horizontal="center" vertical="center"/>
    </xf>
    <xf numFmtId="49" fontId="3" fillId="36" borderId="7" xfId="0" applyNumberFormat="1" applyFont="1" applyFill="1" applyBorder="1" applyAlignment="1">
      <alignment horizontal="center" vertical="center" wrapText="1"/>
    </xf>
    <xf numFmtId="0" fontId="47" fillId="37" borderId="16" xfId="0" applyFont="1" applyFill="1" applyBorder="1" applyAlignment="1">
      <alignment horizontal="center" vertical="center"/>
    </xf>
    <xf numFmtId="0" fontId="47" fillId="38" borderId="7" xfId="0" applyFont="1" applyFill="1" applyBorder="1" applyAlignment="1">
      <alignment horizontal="left" vertical="center"/>
    </xf>
    <xf numFmtId="0" fontId="47" fillId="38" borderId="7" xfId="0" applyFont="1" applyFill="1" applyBorder="1" applyAlignment="1">
      <alignment horizontal="center" vertical="center"/>
    </xf>
    <xf numFmtId="0" fontId="3" fillId="0" borderId="0" xfId="0" applyFont="1" applyFill="1" applyAlignment="1">
      <alignment horizontal="center" vertical="center"/>
    </xf>
    <xf numFmtId="0" fontId="48" fillId="0" borderId="0" xfId="0" applyFont="1" applyFill="1">
      <alignment vertical="center"/>
    </xf>
    <xf numFmtId="0" fontId="3" fillId="6" borderId="0" xfId="0" applyFont="1" applyFill="1" applyAlignment="1">
      <alignment horizontal="center" vertical="center"/>
    </xf>
    <xf numFmtId="0" fontId="49" fillId="0" borderId="0" xfId="0" applyFont="1" applyFill="1">
      <alignment vertical="center"/>
    </xf>
    <xf numFmtId="0" fontId="44" fillId="0" borderId="0" xfId="0" applyFont="1" applyFill="1" applyAlignment="1">
      <alignment horizontal="center" vertical="center"/>
    </xf>
    <xf numFmtId="0" fontId="10" fillId="0" borderId="0" xfId="0" applyFont="1" applyFill="1" applyAlignment="1">
      <alignment horizontal="center" vertical="center"/>
    </xf>
    <xf numFmtId="0" fontId="24" fillId="0" borderId="0" xfId="0" applyFont="1" applyFill="1" applyAlignment="1">
      <alignment horizontal="center" vertical="center"/>
    </xf>
    <xf numFmtId="177" fontId="3" fillId="0" borderId="0" xfId="0" applyNumberFormat="1" applyFont="1" applyFill="1" applyAlignment="1">
      <alignment horizontal="center" vertical="center"/>
    </xf>
    <xf numFmtId="0" fontId="47" fillId="11" borderId="7" xfId="0" applyFont="1" applyFill="1" applyBorder="1" applyAlignment="1">
      <alignment horizontal="center" vertical="center"/>
    </xf>
    <xf numFmtId="49" fontId="3" fillId="30" borderId="7" xfId="0" applyNumberFormat="1" applyFont="1" applyFill="1" applyBorder="1" applyAlignment="1">
      <alignment horizontal="center" vertical="center"/>
    </xf>
    <xf numFmtId="49" fontId="47" fillId="4" borderId="16" xfId="0" applyNumberFormat="1" applyFont="1" applyFill="1" applyBorder="1" applyAlignment="1">
      <alignment horizontal="center" vertical="center"/>
    </xf>
    <xf numFmtId="49" fontId="47" fillId="2" borderId="8" xfId="0" applyNumberFormat="1" applyFont="1" applyFill="1" applyBorder="1" applyAlignment="1">
      <alignment horizontal="center" vertical="center" wrapText="1"/>
    </xf>
    <xf numFmtId="0" fontId="47" fillId="29" borderId="58" xfId="0" applyFont="1" applyFill="1" applyBorder="1" applyAlignment="1">
      <alignment horizontal="center" vertical="center"/>
    </xf>
    <xf numFmtId="0" fontId="47" fillId="29" borderId="59" xfId="0" applyFont="1" applyFill="1" applyBorder="1" applyAlignment="1">
      <alignment horizontal="center" vertical="center"/>
    </xf>
    <xf numFmtId="49" fontId="47" fillId="2" borderId="58" xfId="0" applyNumberFormat="1" applyFont="1" applyFill="1" applyBorder="1" applyAlignment="1">
      <alignment horizontal="center" vertical="center" wrapText="1"/>
    </xf>
    <xf numFmtId="49" fontId="47" fillId="2" borderId="59" xfId="0" applyNumberFormat="1" applyFont="1" applyFill="1" applyBorder="1" applyAlignment="1">
      <alignment horizontal="center" vertical="center" wrapText="1"/>
    </xf>
    <xf numFmtId="49" fontId="47" fillId="36" borderId="58" xfId="0" applyNumberFormat="1" applyFont="1" applyFill="1" applyBorder="1" applyAlignment="1">
      <alignment horizontal="center" vertical="center" wrapText="1"/>
    </xf>
    <xf numFmtId="49" fontId="47" fillId="36" borderId="59" xfId="0" applyNumberFormat="1" applyFont="1" applyFill="1" applyBorder="1" applyAlignment="1">
      <alignment horizontal="center" vertical="center" wrapText="1"/>
    </xf>
    <xf numFmtId="49" fontId="47" fillId="37" borderId="7" xfId="0" applyNumberFormat="1" applyFont="1" applyFill="1" applyBorder="1" applyAlignment="1">
      <alignment horizontal="center" vertical="center" wrapText="1"/>
    </xf>
    <xf numFmtId="0" fontId="47" fillId="36" borderId="7" xfId="0" applyFont="1" applyFill="1" applyBorder="1" applyAlignment="1">
      <alignment horizontal="center" vertical="center"/>
    </xf>
    <xf numFmtId="0" fontId="47" fillId="37" borderId="66" xfId="0" applyFont="1" applyFill="1" applyBorder="1" applyAlignment="1">
      <alignment horizontal="center" vertical="center"/>
    </xf>
    <xf numFmtId="0" fontId="47" fillId="37" borderId="67" xfId="0" applyFont="1" applyFill="1" applyBorder="1" applyAlignment="1">
      <alignment horizontal="center" vertical="center"/>
    </xf>
    <xf numFmtId="0" fontId="47" fillId="38" borderId="58" xfId="0" applyFont="1" applyFill="1" applyBorder="1" applyAlignment="1">
      <alignment horizontal="center" vertical="center"/>
    </xf>
    <xf numFmtId="0" fontId="47" fillId="38" borderId="59" xfId="0" applyFont="1" applyFill="1" applyBorder="1" applyAlignment="1">
      <alignment horizontal="center" vertical="center"/>
    </xf>
    <xf numFmtId="0" fontId="3" fillId="0" borderId="0" xfId="0" applyFont="1" applyFill="1" applyAlignment="1">
      <alignment vertical="center"/>
    </xf>
    <xf numFmtId="49" fontId="47" fillId="4" borderId="10" xfId="0" applyNumberFormat="1" applyFont="1" applyFill="1" applyBorder="1" applyAlignment="1">
      <alignment horizontal="center" vertical="center"/>
    </xf>
    <xf numFmtId="0" fontId="47" fillId="30" borderId="7" xfId="0" applyFont="1" applyFill="1" applyBorder="1" applyAlignment="1">
      <alignment horizontal="center" vertical="center" wrapText="1"/>
    </xf>
    <xf numFmtId="0" fontId="47" fillId="4" borderId="7" xfId="0" applyFont="1" applyFill="1" applyBorder="1" applyAlignment="1">
      <alignment horizontal="center" vertical="center" wrapText="1"/>
    </xf>
    <xf numFmtId="49" fontId="47" fillId="30" borderId="12" xfId="0" applyNumberFormat="1" applyFont="1" applyFill="1" applyBorder="1" applyAlignment="1">
      <alignment horizontal="center" vertical="center"/>
    </xf>
    <xf numFmtId="180" fontId="47" fillId="4" borderId="16" xfId="4" applyFont="1" applyFill="1" applyBorder="1" applyAlignment="1">
      <alignment horizontal="center" vertical="center" wrapText="1"/>
    </xf>
    <xf numFmtId="0" fontId="47" fillId="4" borderId="16" xfId="0" applyNumberFormat="1" applyFont="1" applyFill="1" applyBorder="1" applyAlignment="1">
      <alignment horizontal="center" vertical="center"/>
    </xf>
    <xf numFmtId="0" fontId="47" fillId="4" borderId="17" xfId="0" applyFont="1" applyFill="1" applyBorder="1" applyAlignment="1">
      <alignment horizontal="center" vertical="center"/>
    </xf>
    <xf numFmtId="0" fontId="47" fillId="2" borderId="9" xfId="0" applyFont="1" applyFill="1" applyBorder="1" applyAlignment="1">
      <alignment horizontal="center" vertical="center"/>
    </xf>
    <xf numFmtId="0" fontId="47" fillId="36" borderId="12" xfId="0" applyFont="1" applyFill="1" applyBorder="1" applyAlignment="1">
      <alignment horizontal="center" vertical="center"/>
    </xf>
    <xf numFmtId="0" fontId="47" fillId="37" borderId="12" xfId="0" applyFont="1" applyFill="1" applyBorder="1" applyAlignment="1">
      <alignment horizontal="center" vertical="center"/>
    </xf>
    <xf numFmtId="0" fontId="47" fillId="36" borderId="10" xfId="0" applyFont="1" applyFill="1" applyBorder="1" applyAlignment="1">
      <alignment horizontal="center" vertical="center"/>
    </xf>
    <xf numFmtId="49" fontId="47" fillId="30" borderId="17" xfId="0" applyNumberFormat="1" applyFont="1" applyFill="1" applyBorder="1" applyAlignment="1">
      <alignment horizontal="center" vertical="center"/>
    </xf>
    <xf numFmtId="0" fontId="47" fillId="38" borderId="10" xfId="0" applyFont="1" applyFill="1" applyBorder="1" applyAlignment="1">
      <alignment horizontal="center" vertical="center"/>
    </xf>
    <xf numFmtId="0" fontId="3" fillId="0" borderId="0" xfId="0" applyFont="1" applyFill="1" applyAlignment="1">
      <alignment horizontal="right" vertical="center"/>
    </xf>
    <xf numFmtId="49" fontId="44"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10" fillId="0" borderId="0" xfId="0" applyNumberFormat="1"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6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6 2 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dxfs count="2">
    <dxf>
      <fill>
        <patternFill patternType="solid">
          <bgColor theme="4" tint="0.399578844569231"/>
        </patternFill>
      </fill>
    </dxf>
    <dxf>
      <fill>
        <patternFill patternType="solid">
          <bgColor theme="3" tint="0.599963377788629"/>
        </patternFill>
      </fill>
    </dxf>
  </dxfs>
  <tableStyles count="0" defaultTableStyle="TableStyleMedium9" defaultPivotStyle="PivotStyleLight16"/>
  <colors>
    <mruColors>
      <color rgb="0077A6DF"/>
      <color rgb="006499DA"/>
      <color rgb="005690D6"/>
      <color rgb="000766D4"/>
      <color rgb="000B5FD1"/>
      <color rgb="00FFFF99"/>
      <color rgb="00FF99CC"/>
      <color rgb="00C0C0C0"/>
      <color rgb="0086B0E2"/>
      <color rgb="0089B2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V114"/>
  <sheetViews>
    <sheetView showGridLines="0" tabSelected="1" workbookViewId="0">
      <pane xSplit="2" ySplit="2" topLeftCell="C36" activePane="bottomRight" state="frozen"/>
      <selection/>
      <selection pane="topRight"/>
      <selection pane="bottomLeft"/>
      <selection pane="bottomRight" activeCell="L7" sqref="L7:L8"/>
    </sheetView>
  </sheetViews>
  <sheetFormatPr defaultColWidth="9" defaultRowHeight="13.5"/>
  <cols>
    <col min="1" max="1" width="3.625" style="438" customWidth="1"/>
    <col min="2" max="2" width="8.5" style="438" customWidth="1"/>
    <col min="3" max="3" width="4.625" style="439" customWidth="1"/>
    <col min="4" max="4" width="5.375" style="439" customWidth="1"/>
    <col min="5" max="5" width="5.5" style="439" customWidth="1"/>
    <col min="6" max="6" width="5.25" style="439" customWidth="1"/>
    <col min="7" max="7" width="4.5" style="439" customWidth="1"/>
    <col min="8" max="8" width="9.375" style="439" customWidth="1"/>
    <col min="9" max="9" width="10.375" style="438" customWidth="1"/>
    <col min="10" max="10" width="21.5" style="438" customWidth="1"/>
    <col min="11" max="11" width="11.25" style="439" customWidth="1"/>
    <col min="12" max="12" width="11.125" style="439" customWidth="1"/>
    <col min="13" max="15" width="4.625" style="439" customWidth="1"/>
    <col min="16" max="16" width="18.375" style="439" customWidth="1"/>
    <col min="17" max="17" width="14.375" style="440" customWidth="1"/>
    <col min="18" max="18" width="17.75" style="439" customWidth="1"/>
    <col min="19" max="19" width="11.25" style="439" customWidth="1"/>
    <col min="20" max="20" width="7" style="439" customWidth="1"/>
    <col min="21" max="16384" width="9" style="438"/>
  </cols>
  <sheetData>
    <row r="1" s="430" customFormat="1" ht="21.95" customHeight="1" spans="1:20">
      <c r="A1" s="441" t="s">
        <v>0</v>
      </c>
      <c r="B1" s="442"/>
      <c r="C1" s="442"/>
      <c r="D1" s="442"/>
      <c r="E1" s="442"/>
      <c r="F1" s="442"/>
      <c r="G1" s="442"/>
      <c r="H1" s="442"/>
      <c r="I1" s="442"/>
      <c r="J1" s="442"/>
      <c r="K1" s="442"/>
      <c r="L1" s="442"/>
      <c r="M1" s="442"/>
      <c r="N1" s="442"/>
      <c r="O1" s="442"/>
      <c r="P1" s="442"/>
      <c r="Q1" s="442"/>
      <c r="R1" s="442"/>
      <c r="S1" s="442"/>
      <c r="T1" s="546"/>
    </row>
    <row r="2" s="431" customFormat="1" ht="37.5" customHeight="1" spans="1:20">
      <c r="A2" s="443" t="s">
        <v>1</v>
      </c>
      <c r="B2" s="444" t="s">
        <v>2</v>
      </c>
      <c r="C2" s="444" t="s">
        <v>3</v>
      </c>
      <c r="D2" s="444" t="s">
        <v>4</v>
      </c>
      <c r="E2" s="444" t="s">
        <v>5</v>
      </c>
      <c r="F2" s="444" t="s">
        <v>6</v>
      </c>
      <c r="G2" s="444" t="s">
        <v>7</v>
      </c>
      <c r="H2" s="444" t="s">
        <v>8</v>
      </c>
      <c r="I2" s="444"/>
      <c r="J2" s="444"/>
      <c r="K2" s="509" t="s">
        <v>9</v>
      </c>
      <c r="L2" s="444" t="s">
        <v>10</v>
      </c>
      <c r="M2" s="444" t="s">
        <v>11</v>
      </c>
      <c r="N2" s="444" t="s">
        <v>12</v>
      </c>
      <c r="O2" s="509" t="s">
        <v>13</v>
      </c>
      <c r="P2" s="509" t="s">
        <v>14</v>
      </c>
      <c r="Q2" s="444" t="s">
        <v>15</v>
      </c>
      <c r="R2" s="444" t="s">
        <v>16</v>
      </c>
      <c r="S2" s="444" t="s">
        <v>17</v>
      </c>
      <c r="T2" s="547" t="s">
        <v>18</v>
      </c>
    </row>
    <row r="3" s="432" customFormat="1" ht="17.1" customHeight="1" spans="1:22">
      <c r="A3" s="445" t="s">
        <v>19</v>
      </c>
      <c r="B3" s="446" t="s">
        <v>20</v>
      </c>
      <c r="C3" s="447" t="s">
        <v>21</v>
      </c>
      <c r="D3" s="447">
        <v>5</v>
      </c>
      <c r="E3" s="447">
        <v>5</v>
      </c>
      <c r="F3" s="447" t="s">
        <v>22</v>
      </c>
      <c r="G3" s="447">
        <v>500</v>
      </c>
      <c r="H3" s="447" t="s">
        <v>23</v>
      </c>
      <c r="I3" s="510">
        <v>3</v>
      </c>
      <c r="J3" s="511"/>
      <c r="K3" s="447">
        <v>12</v>
      </c>
      <c r="L3" s="447">
        <v>17</v>
      </c>
      <c r="M3" s="447">
        <v>10</v>
      </c>
      <c r="N3" s="447">
        <f t="shared" ref="N3:N4" si="0">M3+3</f>
        <v>13</v>
      </c>
      <c r="O3" s="447">
        <f t="shared" ref="O3:O4" si="1">M3+5</f>
        <v>15</v>
      </c>
      <c r="P3" s="512" t="s">
        <v>24</v>
      </c>
      <c r="Q3" s="447" t="s">
        <v>25</v>
      </c>
      <c r="R3" s="548" t="s">
        <v>26</v>
      </c>
      <c r="S3" s="447" t="s">
        <v>27</v>
      </c>
      <c r="T3" s="549">
        <v>0</v>
      </c>
      <c r="U3" s="550" t="s">
        <v>28</v>
      </c>
      <c r="V3" s="551"/>
    </row>
    <row r="4" s="432" customFormat="1" ht="17.1" customHeight="1" spans="1:22">
      <c r="A4" s="448"/>
      <c r="B4" s="449" t="s">
        <v>29</v>
      </c>
      <c r="C4" s="450" t="s">
        <v>30</v>
      </c>
      <c r="D4" s="450">
        <v>1000</v>
      </c>
      <c r="E4" s="450">
        <v>0.02</v>
      </c>
      <c r="F4" s="450" t="s">
        <v>22</v>
      </c>
      <c r="G4" s="450">
        <v>500</v>
      </c>
      <c r="H4" s="451" t="s">
        <v>31</v>
      </c>
      <c r="I4" s="450" t="s">
        <v>32</v>
      </c>
      <c r="J4" s="450"/>
      <c r="K4" s="453">
        <v>10</v>
      </c>
      <c r="L4" s="453">
        <v>15</v>
      </c>
      <c r="M4" s="453">
        <v>8</v>
      </c>
      <c r="N4" s="453">
        <f t="shared" si="0"/>
        <v>11</v>
      </c>
      <c r="O4" s="453">
        <f t="shared" si="1"/>
        <v>13</v>
      </c>
      <c r="P4" s="513" t="s">
        <v>33</v>
      </c>
      <c r="Q4" s="450" t="s">
        <v>25</v>
      </c>
      <c r="R4" s="552" t="s">
        <v>34</v>
      </c>
      <c r="S4" s="450" t="s">
        <v>35</v>
      </c>
      <c r="T4" s="553">
        <v>0</v>
      </c>
      <c r="U4" s="551"/>
      <c r="V4" s="551"/>
    </row>
    <row r="5" s="432" customFormat="1" ht="17.1" customHeight="1" spans="1:22">
      <c r="A5" s="448"/>
      <c r="B5" s="452"/>
      <c r="C5" s="450"/>
      <c r="D5" s="450"/>
      <c r="E5" s="450"/>
      <c r="F5" s="450"/>
      <c r="G5" s="450"/>
      <c r="H5" s="453" t="s">
        <v>36</v>
      </c>
      <c r="I5" s="453" t="s">
        <v>37</v>
      </c>
      <c r="J5" s="453"/>
      <c r="K5" s="453"/>
      <c r="L5" s="453"/>
      <c r="M5" s="453"/>
      <c r="N5" s="453"/>
      <c r="O5" s="453"/>
      <c r="P5" s="450"/>
      <c r="Q5" s="450"/>
      <c r="R5" s="450"/>
      <c r="S5" s="450"/>
      <c r="T5" s="553"/>
      <c r="U5" s="551"/>
      <c r="V5" s="551"/>
    </row>
    <row r="6" s="432" customFormat="1" ht="17.1" customHeight="1" spans="1:22">
      <c r="A6" s="448"/>
      <c r="B6" s="454" t="s">
        <v>38</v>
      </c>
      <c r="C6" s="455" t="s">
        <v>39</v>
      </c>
      <c r="D6" s="455">
        <v>5</v>
      </c>
      <c r="E6" s="455">
        <v>10</v>
      </c>
      <c r="F6" s="455" t="s">
        <v>22</v>
      </c>
      <c r="G6" s="455">
        <v>500</v>
      </c>
      <c r="H6" s="455" t="s">
        <v>23</v>
      </c>
      <c r="I6" s="514" t="s">
        <v>40</v>
      </c>
      <c r="J6" s="514"/>
      <c r="K6" s="515">
        <v>12</v>
      </c>
      <c r="L6" s="515">
        <v>17</v>
      </c>
      <c r="M6" s="515">
        <v>10</v>
      </c>
      <c r="N6" s="515">
        <f t="shared" ref="N6:N7" si="2">M6+3</f>
        <v>13</v>
      </c>
      <c r="O6" s="515">
        <f t="shared" ref="O6:O7" si="3">M6+5</f>
        <v>15</v>
      </c>
      <c r="P6" s="516" t="s">
        <v>24</v>
      </c>
      <c r="Q6" s="455" t="s">
        <v>25</v>
      </c>
      <c r="R6" s="554" t="s">
        <v>26</v>
      </c>
      <c r="S6" s="455" t="s">
        <v>27</v>
      </c>
      <c r="T6" s="555">
        <v>0</v>
      </c>
      <c r="U6" s="551"/>
      <c r="V6" s="551"/>
    </row>
    <row r="7" s="432" customFormat="1" ht="17.1" customHeight="1" spans="1:22">
      <c r="A7" s="448"/>
      <c r="B7" s="456" t="s">
        <v>41</v>
      </c>
      <c r="C7" s="453" t="s">
        <v>42</v>
      </c>
      <c r="D7" s="453">
        <v>10</v>
      </c>
      <c r="E7" s="453">
        <v>1</v>
      </c>
      <c r="F7" s="453" t="s">
        <v>22</v>
      </c>
      <c r="G7" s="453">
        <v>500</v>
      </c>
      <c r="H7" s="453" t="s">
        <v>43</v>
      </c>
      <c r="I7" s="506" t="s">
        <v>44</v>
      </c>
      <c r="J7" s="506"/>
      <c r="K7" s="453">
        <v>15</v>
      </c>
      <c r="L7" s="453">
        <v>23</v>
      </c>
      <c r="M7" s="453">
        <v>13</v>
      </c>
      <c r="N7" s="453">
        <f t="shared" si="2"/>
        <v>16</v>
      </c>
      <c r="O7" s="453">
        <f t="shared" si="3"/>
        <v>18</v>
      </c>
      <c r="P7" s="488" t="s">
        <v>24</v>
      </c>
      <c r="Q7" s="513" t="s">
        <v>45</v>
      </c>
      <c r="R7" s="556" t="s">
        <v>26</v>
      </c>
      <c r="S7" s="453" t="s">
        <v>46</v>
      </c>
      <c r="T7" s="557">
        <v>0</v>
      </c>
      <c r="U7" s="551"/>
      <c r="V7" s="551"/>
    </row>
    <row r="8" s="432" customFormat="1" ht="17.1" customHeight="1" spans="1:22">
      <c r="A8" s="448"/>
      <c r="B8" s="457"/>
      <c r="C8" s="453"/>
      <c r="D8" s="453"/>
      <c r="E8" s="453"/>
      <c r="F8" s="453"/>
      <c r="G8" s="453"/>
      <c r="H8" s="453" t="s">
        <v>47</v>
      </c>
      <c r="I8" s="453" t="s">
        <v>48</v>
      </c>
      <c r="J8" s="453"/>
      <c r="K8" s="453"/>
      <c r="L8" s="453"/>
      <c r="M8" s="453"/>
      <c r="N8" s="453"/>
      <c r="O8" s="453"/>
      <c r="P8" s="453"/>
      <c r="Q8" s="450"/>
      <c r="R8" s="453"/>
      <c r="S8" s="453"/>
      <c r="T8" s="557"/>
      <c r="U8" s="551"/>
      <c r="V8" s="551"/>
    </row>
    <row r="9" s="432" customFormat="1" ht="17.1" customHeight="1" spans="1:22">
      <c r="A9" s="448"/>
      <c r="B9" s="458" t="s">
        <v>49</v>
      </c>
      <c r="C9" s="459" t="s">
        <v>50</v>
      </c>
      <c r="D9" s="459">
        <v>10</v>
      </c>
      <c r="E9" s="459">
        <v>1</v>
      </c>
      <c r="F9" s="459" t="s">
        <v>22</v>
      </c>
      <c r="G9" s="459">
        <v>500</v>
      </c>
      <c r="H9" s="459" t="s">
        <v>23</v>
      </c>
      <c r="I9" s="503" t="s">
        <v>51</v>
      </c>
      <c r="J9" s="503"/>
      <c r="K9" s="515">
        <v>13</v>
      </c>
      <c r="L9" s="515">
        <v>17</v>
      </c>
      <c r="M9" s="515">
        <v>11</v>
      </c>
      <c r="N9" s="515">
        <f t="shared" ref="N9:N10" si="4">M9+3</f>
        <v>14</v>
      </c>
      <c r="O9" s="515">
        <f t="shared" ref="O9" si="5">M9+5</f>
        <v>16</v>
      </c>
      <c r="P9" s="517" t="s">
        <v>24</v>
      </c>
      <c r="Q9" s="459" t="s">
        <v>25</v>
      </c>
      <c r="R9" s="558" t="s">
        <v>26</v>
      </c>
      <c r="S9" s="459" t="s">
        <v>52</v>
      </c>
      <c r="T9" s="559">
        <v>0</v>
      </c>
      <c r="U9" s="551"/>
      <c r="V9" s="551"/>
    </row>
    <row r="10" s="432" customFormat="1" ht="17.1" customHeight="1" spans="1:22">
      <c r="A10" s="448"/>
      <c r="B10" s="449" t="s">
        <v>53</v>
      </c>
      <c r="C10" s="460" t="s">
        <v>54</v>
      </c>
      <c r="D10" s="450">
        <v>10</v>
      </c>
      <c r="E10" s="450">
        <v>5</v>
      </c>
      <c r="F10" s="450" t="s">
        <v>22</v>
      </c>
      <c r="G10" s="450">
        <v>500</v>
      </c>
      <c r="H10" s="450" t="s">
        <v>23</v>
      </c>
      <c r="I10" s="453" t="s">
        <v>55</v>
      </c>
      <c r="J10" s="453"/>
      <c r="K10" s="450">
        <v>10</v>
      </c>
      <c r="L10" s="450">
        <v>14</v>
      </c>
      <c r="M10" s="450">
        <v>8</v>
      </c>
      <c r="N10" s="450">
        <f t="shared" si="4"/>
        <v>11</v>
      </c>
      <c r="O10" s="450">
        <f t="shared" ref="O10:O12" si="6">M10+5</f>
        <v>13</v>
      </c>
      <c r="P10" s="518" t="s">
        <v>56</v>
      </c>
      <c r="Q10" s="450" t="s">
        <v>25</v>
      </c>
      <c r="R10" s="552" t="s">
        <v>26</v>
      </c>
      <c r="S10" s="450" t="s">
        <v>46</v>
      </c>
      <c r="T10" s="553">
        <v>0</v>
      </c>
      <c r="U10" s="551"/>
      <c r="V10" s="551"/>
    </row>
    <row r="11" s="432" customFormat="1" ht="17.1" customHeight="1" spans="1:22">
      <c r="A11" s="448"/>
      <c r="B11" s="461" t="s">
        <v>57</v>
      </c>
      <c r="C11" s="462" t="s">
        <v>58</v>
      </c>
      <c r="D11" s="459">
        <v>10</v>
      </c>
      <c r="E11" s="459">
        <v>1</v>
      </c>
      <c r="F11" s="459" t="s">
        <v>22</v>
      </c>
      <c r="G11" s="459">
        <v>500</v>
      </c>
      <c r="H11" s="459" t="s">
        <v>23</v>
      </c>
      <c r="I11" s="459" t="s">
        <v>59</v>
      </c>
      <c r="J11" s="459"/>
      <c r="K11" s="515">
        <v>13</v>
      </c>
      <c r="L11" s="515">
        <v>43</v>
      </c>
      <c r="M11" s="515">
        <v>11</v>
      </c>
      <c r="N11" s="515">
        <f t="shared" ref="N11:N12" si="7">M11+3</f>
        <v>14</v>
      </c>
      <c r="O11" s="515">
        <f t="shared" si="6"/>
        <v>16</v>
      </c>
      <c r="P11" s="517" t="s">
        <v>24</v>
      </c>
      <c r="Q11" s="459" t="s">
        <v>25</v>
      </c>
      <c r="R11" s="558" t="s">
        <v>26</v>
      </c>
      <c r="S11" s="459" t="s">
        <v>52</v>
      </c>
      <c r="T11" s="559">
        <v>0</v>
      </c>
      <c r="U11" s="551"/>
      <c r="V11" s="551"/>
    </row>
    <row r="12" s="432" customFormat="1" ht="17.1" customHeight="1" spans="1:22">
      <c r="A12" s="448"/>
      <c r="B12" s="449" t="s">
        <v>60</v>
      </c>
      <c r="C12" s="460" t="s">
        <v>61</v>
      </c>
      <c r="D12" s="450">
        <v>5</v>
      </c>
      <c r="E12" s="450">
        <v>5</v>
      </c>
      <c r="F12" s="450" t="s">
        <v>22</v>
      </c>
      <c r="G12" s="450">
        <v>500</v>
      </c>
      <c r="H12" s="450" t="s">
        <v>23</v>
      </c>
      <c r="I12" s="506" t="s">
        <v>55</v>
      </c>
      <c r="J12" s="506"/>
      <c r="K12" s="450">
        <v>14</v>
      </c>
      <c r="L12" s="450">
        <v>20</v>
      </c>
      <c r="M12" s="450">
        <v>12</v>
      </c>
      <c r="N12" s="450">
        <f t="shared" si="7"/>
        <v>15</v>
      </c>
      <c r="O12" s="450">
        <f t="shared" si="6"/>
        <v>17</v>
      </c>
      <c r="P12" s="518" t="s">
        <v>24</v>
      </c>
      <c r="Q12" s="450" t="s">
        <v>25</v>
      </c>
      <c r="R12" s="552" t="s">
        <v>26</v>
      </c>
      <c r="S12" s="450" t="s">
        <v>27</v>
      </c>
      <c r="T12" s="553">
        <v>0</v>
      </c>
      <c r="U12" s="551"/>
      <c r="V12" s="551"/>
    </row>
    <row r="13" s="432" customFormat="1" ht="17.1" customHeight="1" spans="1:22">
      <c r="A13" s="448"/>
      <c r="B13" s="458" t="s">
        <v>62</v>
      </c>
      <c r="C13" s="462" t="s">
        <v>63</v>
      </c>
      <c r="D13" s="459">
        <v>5</v>
      </c>
      <c r="E13" s="459">
        <v>5</v>
      </c>
      <c r="F13" s="459" t="s">
        <v>22</v>
      </c>
      <c r="G13" s="459">
        <v>500</v>
      </c>
      <c r="H13" s="459" t="s">
        <v>23</v>
      </c>
      <c r="I13" s="459" t="s">
        <v>64</v>
      </c>
      <c r="J13" s="459"/>
      <c r="K13" s="515">
        <v>14</v>
      </c>
      <c r="L13" s="515">
        <v>20</v>
      </c>
      <c r="M13" s="515">
        <v>12</v>
      </c>
      <c r="N13" s="515">
        <f t="shared" ref="N13:N14" si="8">M13+3</f>
        <v>15</v>
      </c>
      <c r="O13" s="515">
        <f t="shared" ref="O13:O14" si="9">M13+5</f>
        <v>17</v>
      </c>
      <c r="P13" s="517" t="s">
        <v>24</v>
      </c>
      <c r="Q13" s="459" t="s">
        <v>25</v>
      </c>
      <c r="R13" s="558" t="s">
        <v>26</v>
      </c>
      <c r="S13" s="459" t="s">
        <v>27</v>
      </c>
      <c r="T13" s="559">
        <v>0</v>
      </c>
      <c r="U13" s="551"/>
      <c r="V13" s="551"/>
    </row>
    <row r="14" s="432" customFormat="1" ht="17.1" customHeight="1" spans="1:22">
      <c r="A14" s="448"/>
      <c r="B14" s="456" t="s">
        <v>65</v>
      </c>
      <c r="C14" s="463" t="s">
        <v>66</v>
      </c>
      <c r="D14" s="453">
        <v>15</v>
      </c>
      <c r="E14" s="453">
        <v>1</v>
      </c>
      <c r="F14" s="453" t="s">
        <v>22</v>
      </c>
      <c r="G14" s="453">
        <v>500</v>
      </c>
      <c r="H14" s="453" t="s">
        <v>31</v>
      </c>
      <c r="I14" s="450" t="s">
        <v>67</v>
      </c>
      <c r="J14" s="450"/>
      <c r="K14" s="453">
        <v>12</v>
      </c>
      <c r="L14" s="453">
        <v>17</v>
      </c>
      <c r="M14" s="453">
        <v>10</v>
      </c>
      <c r="N14" s="453">
        <f t="shared" si="8"/>
        <v>13</v>
      </c>
      <c r="O14" s="453">
        <f t="shared" si="9"/>
        <v>15</v>
      </c>
      <c r="P14" s="488" t="s">
        <v>24</v>
      </c>
      <c r="Q14" s="453" t="s">
        <v>25</v>
      </c>
      <c r="R14" s="556" t="s">
        <v>26</v>
      </c>
      <c r="S14" s="453" t="s">
        <v>68</v>
      </c>
      <c r="T14" s="557">
        <v>0</v>
      </c>
      <c r="U14" s="551"/>
      <c r="V14" s="551"/>
    </row>
    <row r="15" s="432" customFormat="1" ht="17.1" customHeight="1" spans="1:22">
      <c r="A15" s="448"/>
      <c r="B15" s="457"/>
      <c r="C15" s="453"/>
      <c r="D15" s="453"/>
      <c r="E15" s="453"/>
      <c r="F15" s="453"/>
      <c r="G15" s="453"/>
      <c r="H15" s="453" t="s">
        <v>36</v>
      </c>
      <c r="I15" s="453" t="s">
        <v>69</v>
      </c>
      <c r="J15" s="453"/>
      <c r="K15" s="453"/>
      <c r="L15" s="453"/>
      <c r="M15" s="453"/>
      <c r="N15" s="453"/>
      <c r="O15" s="453"/>
      <c r="P15" s="453"/>
      <c r="Q15" s="453"/>
      <c r="R15" s="453"/>
      <c r="S15" s="453"/>
      <c r="T15" s="557"/>
      <c r="U15" s="551"/>
      <c r="V15" s="551"/>
    </row>
    <row r="16" s="432" customFormat="1" ht="17.1" customHeight="1" spans="1:22">
      <c r="A16" s="448"/>
      <c r="B16" s="454" t="s">
        <v>70</v>
      </c>
      <c r="C16" s="464" t="s">
        <v>71</v>
      </c>
      <c r="D16" s="455">
        <v>10</v>
      </c>
      <c r="E16" s="455">
        <v>1</v>
      </c>
      <c r="F16" s="455" t="s">
        <v>22</v>
      </c>
      <c r="G16" s="455">
        <v>500</v>
      </c>
      <c r="H16" s="455" t="s">
        <v>23</v>
      </c>
      <c r="I16" s="455" t="s">
        <v>72</v>
      </c>
      <c r="J16" s="455"/>
      <c r="K16" s="515">
        <v>15</v>
      </c>
      <c r="L16" s="515">
        <v>23</v>
      </c>
      <c r="M16" s="515">
        <v>13</v>
      </c>
      <c r="N16" s="515">
        <f t="shared" ref="N16:N19" si="10">M16+3</f>
        <v>16</v>
      </c>
      <c r="O16" s="515">
        <f t="shared" ref="O16:O19" si="11">M16+5</f>
        <v>18</v>
      </c>
      <c r="P16" s="516" t="s">
        <v>73</v>
      </c>
      <c r="Q16" s="455" t="s">
        <v>25</v>
      </c>
      <c r="R16" s="554" t="s">
        <v>26</v>
      </c>
      <c r="S16" s="455" t="s">
        <v>46</v>
      </c>
      <c r="T16" s="555">
        <v>0</v>
      </c>
      <c r="U16" s="551"/>
      <c r="V16" s="551"/>
    </row>
    <row r="17" s="432" customFormat="1" ht="17.1" customHeight="1" spans="1:22">
      <c r="A17" s="448"/>
      <c r="B17" s="456" t="s">
        <v>74</v>
      </c>
      <c r="C17" s="463" t="s">
        <v>75</v>
      </c>
      <c r="D17" s="453">
        <v>10</v>
      </c>
      <c r="E17" s="453">
        <v>1</v>
      </c>
      <c r="F17" s="453" t="s">
        <v>22</v>
      </c>
      <c r="G17" s="453">
        <v>500</v>
      </c>
      <c r="H17" s="453" t="s">
        <v>23</v>
      </c>
      <c r="I17" s="506" t="s">
        <v>72</v>
      </c>
      <c r="J17" s="506"/>
      <c r="K17" s="450">
        <v>13</v>
      </c>
      <c r="L17" s="450">
        <v>17</v>
      </c>
      <c r="M17" s="450">
        <v>11</v>
      </c>
      <c r="N17" s="450">
        <f t="shared" si="10"/>
        <v>14</v>
      </c>
      <c r="O17" s="450">
        <f t="shared" si="11"/>
        <v>16</v>
      </c>
      <c r="P17" s="488" t="s">
        <v>24</v>
      </c>
      <c r="Q17" s="488" t="s">
        <v>25</v>
      </c>
      <c r="R17" s="556" t="s">
        <v>26</v>
      </c>
      <c r="S17" s="488" t="s">
        <v>52</v>
      </c>
      <c r="T17" s="557">
        <v>0</v>
      </c>
      <c r="U17" s="551"/>
      <c r="V17" s="551"/>
    </row>
    <row r="18" s="432" customFormat="1" ht="17.1" customHeight="1" spans="1:22">
      <c r="A18" s="448"/>
      <c r="B18" s="454" t="s">
        <v>76</v>
      </c>
      <c r="C18" s="455" t="s">
        <v>77</v>
      </c>
      <c r="D18" s="455">
        <v>1</v>
      </c>
      <c r="E18" s="455">
        <v>10</v>
      </c>
      <c r="F18" s="455" t="s">
        <v>22</v>
      </c>
      <c r="G18" s="455">
        <v>500</v>
      </c>
      <c r="H18" s="465" t="s">
        <v>23</v>
      </c>
      <c r="I18" s="503">
        <v>3</v>
      </c>
      <c r="J18" s="503"/>
      <c r="K18" s="503">
        <v>19</v>
      </c>
      <c r="L18" s="503">
        <v>24</v>
      </c>
      <c r="M18" s="503">
        <v>17</v>
      </c>
      <c r="N18" s="503">
        <f t="shared" si="10"/>
        <v>20</v>
      </c>
      <c r="O18" s="503">
        <f t="shared" si="11"/>
        <v>22</v>
      </c>
      <c r="P18" s="516" t="s">
        <v>24</v>
      </c>
      <c r="Q18" s="516" t="s">
        <v>25</v>
      </c>
      <c r="R18" s="554" t="s">
        <v>26</v>
      </c>
      <c r="S18" s="560" t="s">
        <v>78</v>
      </c>
      <c r="T18" s="555">
        <v>0</v>
      </c>
      <c r="U18" s="551"/>
      <c r="V18" s="551"/>
    </row>
    <row r="19" s="432" customFormat="1" ht="17.1" customHeight="1" spans="1:22">
      <c r="A19" s="448"/>
      <c r="B19" s="456" t="s">
        <v>79</v>
      </c>
      <c r="C19" s="453" t="s">
        <v>80</v>
      </c>
      <c r="D19" s="453">
        <v>1</v>
      </c>
      <c r="E19" s="453">
        <v>10</v>
      </c>
      <c r="F19" s="453" t="s">
        <v>22</v>
      </c>
      <c r="G19" s="453">
        <v>500</v>
      </c>
      <c r="H19" s="466" t="s">
        <v>23</v>
      </c>
      <c r="I19" s="506">
        <v>3</v>
      </c>
      <c r="J19" s="506"/>
      <c r="K19" s="450">
        <v>14</v>
      </c>
      <c r="L19" s="450">
        <v>19</v>
      </c>
      <c r="M19" s="450">
        <v>12</v>
      </c>
      <c r="N19" s="450">
        <f t="shared" si="10"/>
        <v>15</v>
      </c>
      <c r="O19" s="450">
        <f t="shared" si="11"/>
        <v>17</v>
      </c>
      <c r="P19" s="453" t="s">
        <v>24</v>
      </c>
      <c r="Q19" s="488" t="s">
        <v>25</v>
      </c>
      <c r="R19" s="556" t="s">
        <v>26</v>
      </c>
      <c r="S19" s="561" t="s">
        <v>81</v>
      </c>
      <c r="T19" s="557">
        <v>0</v>
      </c>
      <c r="U19" s="551"/>
      <c r="V19" s="551"/>
    </row>
    <row r="20" s="432" customFormat="1" ht="17.1" customHeight="1" spans="1:22">
      <c r="A20" s="448"/>
      <c r="B20" s="454" t="s">
        <v>82</v>
      </c>
      <c r="C20" s="455" t="s">
        <v>83</v>
      </c>
      <c r="D20" s="455">
        <v>10</v>
      </c>
      <c r="E20" s="455">
        <v>2</v>
      </c>
      <c r="F20" s="455" t="s">
        <v>22</v>
      </c>
      <c r="G20" s="455">
        <v>500</v>
      </c>
      <c r="H20" s="455" t="s">
        <v>23</v>
      </c>
      <c r="I20" s="503" t="s">
        <v>84</v>
      </c>
      <c r="J20" s="503"/>
      <c r="K20" s="515">
        <v>15</v>
      </c>
      <c r="L20" s="515">
        <v>22</v>
      </c>
      <c r="M20" s="515">
        <v>13</v>
      </c>
      <c r="N20" s="515">
        <f t="shared" ref="N20:N29" si="12">M20+3</f>
        <v>16</v>
      </c>
      <c r="O20" s="515">
        <f t="shared" ref="O20:O21" si="13">M20+5</f>
        <v>18</v>
      </c>
      <c r="P20" s="516" t="s">
        <v>24</v>
      </c>
      <c r="Q20" s="516" t="s">
        <v>25</v>
      </c>
      <c r="R20" s="554" t="s">
        <v>26</v>
      </c>
      <c r="S20" s="560" t="s">
        <v>85</v>
      </c>
      <c r="T20" s="555">
        <v>0</v>
      </c>
      <c r="U20" s="551"/>
      <c r="V20" s="551"/>
    </row>
    <row r="21" s="433" customFormat="1" ht="17.1" customHeight="1" spans="1:22">
      <c r="A21" s="467"/>
      <c r="B21" s="468" t="s">
        <v>86</v>
      </c>
      <c r="C21" s="469" t="s">
        <v>87</v>
      </c>
      <c r="D21" s="469">
        <v>5</v>
      </c>
      <c r="E21" s="469">
        <v>5</v>
      </c>
      <c r="F21" s="469" t="s">
        <v>22</v>
      </c>
      <c r="G21" s="469">
        <v>500</v>
      </c>
      <c r="H21" s="469" t="s">
        <v>23</v>
      </c>
      <c r="I21" s="469" t="s">
        <v>37</v>
      </c>
      <c r="J21" s="469"/>
      <c r="K21" s="469">
        <v>14</v>
      </c>
      <c r="L21" s="469">
        <v>19</v>
      </c>
      <c r="M21" s="469">
        <v>12</v>
      </c>
      <c r="N21" s="469">
        <f t="shared" si="12"/>
        <v>15</v>
      </c>
      <c r="O21" s="469">
        <f t="shared" si="13"/>
        <v>17</v>
      </c>
      <c r="P21" s="519" t="s">
        <v>24</v>
      </c>
      <c r="Q21" s="519" t="s">
        <v>25</v>
      </c>
      <c r="R21" s="562" t="s">
        <v>26</v>
      </c>
      <c r="S21" s="563" t="s">
        <v>88</v>
      </c>
      <c r="T21" s="564">
        <v>0</v>
      </c>
      <c r="U21" s="565"/>
      <c r="V21" s="566"/>
    </row>
    <row r="22" s="433" customFormat="1" ht="17.1" customHeight="1" spans="1:22">
      <c r="A22" s="470" t="s">
        <v>89</v>
      </c>
      <c r="B22" s="471" t="s">
        <v>90</v>
      </c>
      <c r="C22" s="472" t="s">
        <v>91</v>
      </c>
      <c r="D22" s="472">
        <v>1000</v>
      </c>
      <c r="E22" s="472">
        <v>0.1</v>
      </c>
      <c r="F22" s="472" t="s">
        <v>22</v>
      </c>
      <c r="G22" s="472">
        <v>500</v>
      </c>
      <c r="H22" s="472" t="s">
        <v>23</v>
      </c>
      <c r="I22" s="520" t="s">
        <v>92</v>
      </c>
      <c r="J22" s="520"/>
      <c r="K22" s="515">
        <v>15</v>
      </c>
      <c r="L22" s="515">
        <v>23</v>
      </c>
      <c r="M22" s="515">
        <v>13</v>
      </c>
      <c r="N22" s="515">
        <f t="shared" si="12"/>
        <v>16</v>
      </c>
      <c r="O22" s="515">
        <f t="shared" ref="O22:O29" si="14">M22+5</f>
        <v>18</v>
      </c>
      <c r="P22" s="472" t="s">
        <v>93</v>
      </c>
      <c r="Q22" s="567" t="s">
        <v>94</v>
      </c>
      <c r="R22" s="568" t="s">
        <v>95</v>
      </c>
      <c r="S22" s="569" t="s">
        <v>96</v>
      </c>
      <c r="T22" s="570">
        <v>0</v>
      </c>
      <c r="U22" s="571" t="s">
        <v>97</v>
      </c>
      <c r="V22" s="572"/>
    </row>
    <row r="23" s="433" customFormat="1" ht="17.1" customHeight="1" spans="1:22">
      <c r="A23" s="473"/>
      <c r="B23" s="456" t="s">
        <v>98</v>
      </c>
      <c r="C23" s="453" t="s">
        <v>99</v>
      </c>
      <c r="D23" s="453">
        <v>10</v>
      </c>
      <c r="E23" s="453">
        <v>5</v>
      </c>
      <c r="F23" s="453" t="s">
        <v>22</v>
      </c>
      <c r="G23" s="453">
        <v>500</v>
      </c>
      <c r="H23" s="453" t="s">
        <v>23</v>
      </c>
      <c r="I23" s="453" t="s">
        <v>100</v>
      </c>
      <c r="J23" s="453"/>
      <c r="K23" s="450">
        <v>10</v>
      </c>
      <c r="L23" s="450">
        <v>14</v>
      </c>
      <c r="M23" s="450">
        <v>8</v>
      </c>
      <c r="N23" s="450">
        <f t="shared" si="12"/>
        <v>11</v>
      </c>
      <c r="O23" s="450">
        <f t="shared" si="14"/>
        <v>13</v>
      </c>
      <c r="P23" s="453" t="s">
        <v>24</v>
      </c>
      <c r="Q23" s="573" t="s">
        <v>25</v>
      </c>
      <c r="R23" s="556" t="s">
        <v>95</v>
      </c>
      <c r="S23" s="561" t="s">
        <v>46</v>
      </c>
      <c r="T23" s="557">
        <v>0</v>
      </c>
      <c r="U23" s="572"/>
      <c r="V23" s="572"/>
    </row>
    <row r="24" s="433" customFormat="1" ht="17.1" customHeight="1" spans="1:22">
      <c r="A24" s="474"/>
      <c r="B24" s="454" t="s">
        <v>101</v>
      </c>
      <c r="C24" s="455" t="s">
        <v>102</v>
      </c>
      <c r="D24" s="455">
        <v>10</v>
      </c>
      <c r="E24" s="455">
        <v>1</v>
      </c>
      <c r="F24" s="455" t="s">
        <v>22</v>
      </c>
      <c r="G24" s="455">
        <v>500</v>
      </c>
      <c r="H24" s="455" t="s">
        <v>23</v>
      </c>
      <c r="I24" s="455" t="s">
        <v>69</v>
      </c>
      <c r="J24" s="455"/>
      <c r="K24" s="515">
        <v>15</v>
      </c>
      <c r="L24" s="515">
        <v>23</v>
      </c>
      <c r="M24" s="515">
        <v>13</v>
      </c>
      <c r="N24" s="515">
        <f t="shared" si="12"/>
        <v>16</v>
      </c>
      <c r="O24" s="515">
        <f t="shared" si="14"/>
        <v>18</v>
      </c>
      <c r="P24" s="516" t="s">
        <v>24</v>
      </c>
      <c r="Q24" s="516" t="s">
        <v>94</v>
      </c>
      <c r="R24" s="554" t="s">
        <v>95</v>
      </c>
      <c r="S24" s="560" t="s">
        <v>46</v>
      </c>
      <c r="T24" s="555">
        <v>0</v>
      </c>
      <c r="U24" s="572"/>
      <c r="V24" s="572"/>
    </row>
    <row r="25" s="433" customFormat="1" ht="17.1" customHeight="1" spans="1:22">
      <c r="A25" s="475"/>
      <c r="B25" s="468" t="s">
        <v>103</v>
      </c>
      <c r="C25" s="469" t="s">
        <v>104</v>
      </c>
      <c r="D25" s="469">
        <v>5</v>
      </c>
      <c r="E25" s="469">
        <v>10</v>
      </c>
      <c r="F25" s="469" t="s">
        <v>22</v>
      </c>
      <c r="G25" s="469">
        <v>500</v>
      </c>
      <c r="H25" s="469" t="s">
        <v>23</v>
      </c>
      <c r="I25" s="469" t="s">
        <v>48</v>
      </c>
      <c r="J25" s="469"/>
      <c r="K25" s="469">
        <v>12</v>
      </c>
      <c r="L25" s="469">
        <v>17</v>
      </c>
      <c r="M25" s="469">
        <v>10</v>
      </c>
      <c r="N25" s="469">
        <f t="shared" si="12"/>
        <v>13</v>
      </c>
      <c r="O25" s="469">
        <f t="shared" si="14"/>
        <v>15</v>
      </c>
      <c r="P25" s="519" t="s">
        <v>24</v>
      </c>
      <c r="Q25" s="519" t="s">
        <v>25</v>
      </c>
      <c r="R25" s="562" t="s">
        <v>95</v>
      </c>
      <c r="S25" s="563" t="s">
        <v>27</v>
      </c>
      <c r="T25" s="564">
        <v>0</v>
      </c>
      <c r="U25" s="572"/>
      <c r="V25" s="572"/>
    </row>
    <row r="26" s="432" customFormat="1" ht="17.1" customHeight="1" spans="1:22">
      <c r="A26" s="476" t="s">
        <v>105</v>
      </c>
      <c r="B26" s="477" t="s">
        <v>106</v>
      </c>
      <c r="C26" s="478" t="s">
        <v>107</v>
      </c>
      <c r="D26" s="478">
        <v>10</v>
      </c>
      <c r="E26" s="478">
        <v>1</v>
      </c>
      <c r="F26" s="478">
        <v>1000</v>
      </c>
      <c r="G26" s="478">
        <v>1000</v>
      </c>
      <c r="H26" s="478" t="s">
        <v>23</v>
      </c>
      <c r="I26" s="453">
        <v>2</v>
      </c>
      <c r="J26" s="453"/>
      <c r="K26" s="521" t="s">
        <v>108</v>
      </c>
      <c r="L26" s="521" t="s">
        <v>109</v>
      </c>
      <c r="M26" s="478">
        <v>8</v>
      </c>
      <c r="N26" s="478">
        <f t="shared" si="12"/>
        <v>11</v>
      </c>
      <c r="O26" s="478">
        <f t="shared" si="14"/>
        <v>13</v>
      </c>
      <c r="P26" s="521" t="s">
        <v>110</v>
      </c>
      <c r="Q26" s="574" t="s">
        <v>111</v>
      </c>
      <c r="R26" s="574" t="s">
        <v>112</v>
      </c>
      <c r="S26" s="478" t="s">
        <v>46</v>
      </c>
      <c r="T26" s="575">
        <v>0</v>
      </c>
      <c r="U26" s="576" t="s">
        <v>113</v>
      </c>
      <c r="V26" s="577"/>
    </row>
    <row r="27" s="432" customFormat="1" ht="17.1" customHeight="1" spans="1:22">
      <c r="A27" s="479"/>
      <c r="B27" s="454" t="s">
        <v>114</v>
      </c>
      <c r="C27" s="455" t="s">
        <v>115</v>
      </c>
      <c r="D27" s="455">
        <v>10</v>
      </c>
      <c r="E27" s="455">
        <v>1</v>
      </c>
      <c r="F27" s="455">
        <v>1000</v>
      </c>
      <c r="G27" s="455">
        <v>1000</v>
      </c>
      <c r="H27" s="455" t="s">
        <v>23</v>
      </c>
      <c r="I27" s="522">
        <v>1</v>
      </c>
      <c r="J27" s="523"/>
      <c r="K27" s="524" t="s">
        <v>116</v>
      </c>
      <c r="L27" s="524" t="s">
        <v>117</v>
      </c>
      <c r="M27" s="516">
        <v>8</v>
      </c>
      <c r="N27" s="516">
        <f t="shared" si="12"/>
        <v>11</v>
      </c>
      <c r="O27" s="516">
        <f t="shared" si="14"/>
        <v>13</v>
      </c>
      <c r="P27" s="516" t="s">
        <v>24</v>
      </c>
      <c r="Q27" s="578" t="s">
        <v>111</v>
      </c>
      <c r="R27" s="578" t="s">
        <v>118</v>
      </c>
      <c r="S27" s="455" t="s">
        <v>119</v>
      </c>
      <c r="T27" s="555">
        <v>0</v>
      </c>
      <c r="U27" s="579"/>
      <c r="V27" s="577"/>
    </row>
    <row r="28" s="432" customFormat="1" ht="17.1" customHeight="1" spans="1:22">
      <c r="A28" s="479"/>
      <c r="B28" s="480" t="s">
        <v>120</v>
      </c>
      <c r="C28" s="481" t="s">
        <v>121</v>
      </c>
      <c r="D28" s="453">
        <v>10</v>
      </c>
      <c r="E28" s="453">
        <v>1</v>
      </c>
      <c r="F28" s="453">
        <v>2000</v>
      </c>
      <c r="G28" s="453">
        <v>2000</v>
      </c>
      <c r="H28" s="453" t="s">
        <v>23</v>
      </c>
      <c r="I28" s="453">
        <v>1.2</v>
      </c>
      <c r="J28" s="453"/>
      <c r="K28" s="521" t="s">
        <v>122</v>
      </c>
      <c r="L28" s="521" t="s">
        <v>123</v>
      </c>
      <c r="M28" s="450">
        <v>8</v>
      </c>
      <c r="N28" s="450">
        <f t="shared" si="12"/>
        <v>11</v>
      </c>
      <c r="O28" s="450">
        <f t="shared" si="14"/>
        <v>13</v>
      </c>
      <c r="P28" s="488" t="s">
        <v>110</v>
      </c>
      <c r="Q28" s="580" t="s">
        <v>111</v>
      </c>
      <c r="R28" s="453" t="s">
        <v>124</v>
      </c>
      <c r="S28" s="453" t="s">
        <v>46</v>
      </c>
      <c r="T28" s="557">
        <v>0</v>
      </c>
      <c r="U28" s="579"/>
      <c r="V28" s="577"/>
    </row>
    <row r="29" s="432" customFormat="1" ht="17.1" customHeight="1" spans="1:22">
      <c r="A29" s="479"/>
      <c r="B29" s="454" t="s">
        <v>125</v>
      </c>
      <c r="C29" s="455" t="s">
        <v>126</v>
      </c>
      <c r="D29" s="455">
        <v>5</v>
      </c>
      <c r="E29" s="455">
        <v>1</v>
      </c>
      <c r="F29" s="455">
        <v>1000</v>
      </c>
      <c r="G29" s="455">
        <v>1000</v>
      </c>
      <c r="H29" s="455" t="s">
        <v>43</v>
      </c>
      <c r="I29" s="522">
        <v>1</v>
      </c>
      <c r="J29" s="523"/>
      <c r="K29" s="455" t="s">
        <v>127</v>
      </c>
      <c r="L29" s="455" t="s">
        <v>128</v>
      </c>
      <c r="M29" s="455">
        <v>8</v>
      </c>
      <c r="N29" s="455">
        <f t="shared" si="12"/>
        <v>11</v>
      </c>
      <c r="O29" s="455">
        <f t="shared" si="14"/>
        <v>13</v>
      </c>
      <c r="P29" s="516" t="s">
        <v>24</v>
      </c>
      <c r="Q29" s="578" t="s">
        <v>111</v>
      </c>
      <c r="R29" s="455" t="s">
        <v>124</v>
      </c>
      <c r="S29" s="455" t="s">
        <v>129</v>
      </c>
      <c r="T29" s="555">
        <v>0</v>
      </c>
      <c r="U29" s="579"/>
      <c r="V29" s="577"/>
    </row>
    <row r="30" s="432" customFormat="1" ht="17.1" customHeight="1" spans="1:22">
      <c r="A30" s="479"/>
      <c r="B30" s="482"/>
      <c r="C30" s="455"/>
      <c r="D30" s="455"/>
      <c r="E30" s="455"/>
      <c r="F30" s="455"/>
      <c r="G30" s="455"/>
      <c r="H30" s="455" t="s">
        <v>47</v>
      </c>
      <c r="I30" s="522">
        <v>1</v>
      </c>
      <c r="J30" s="523"/>
      <c r="K30" s="455"/>
      <c r="L30" s="455"/>
      <c r="M30" s="455"/>
      <c r="N30" s="455"/>
      <c r="O30" s="455"/>
      <c r="P30" s="455"/>
      <c r="Q30" s="455"/>
      <c r="R30" s="455"/>
      <c r="S30" s="455"/>
      <c r="T30" s="555"/>
      <c r="U30" s="579"/>
      <c r="V30" s="577"/>
    </row>
    <row r="31" s="432" customFormat="1" ht="17.1" customHeight="1" spans="1:22">
      <c r="A31" s="479"/>
      <c r="B31" s="480" t="s">
        <v>130</v>
      </c>
      <c r="C31" s="453" t="s">
        <v>131</v>
      </c>
      <c r="D31" s="453">
        <v>10</v>
      </c>
      <c r="E31" s="453">
        <v>1</v>
      </c>
      <c r="F31" s="453">
        <v>1000</v>
      </c>
      <c r="G31" s="453">
        <v>1000</v>
      </c>
      <c r="H31" s="453" t="s">
        <v>23</v>
      </c>
      <c r="I31" s="453">
        <v>1.5</v>
      </c>
      <c r="J31" s="453"/>
      <c r="K31" s="450" t="s">
        <v>132</v>
      </c>
      <c r="L31" s="450" t="s">
        <v>133</v>
      </c>
      <c r="M31" s="450">
        <v>8</v>
      </c>
      <c r="N31" s="450">
        <f>M31+3</f>
        <v>11</v>
      </c>
      <c r="O31" s="450">
        <f>M31+5</f>
        <v>13</v>
      </c>
      <c r="P31" s="488" t="s">
        <v>134</v>
      </c>
      <c r="Q31" s="580" t="s">
        <v>111</v>
      </c>
      <c r="R31" s="453" t="s">
        <v>135</v>
      </c>
      <c r="S31" s="453" t="s">
        <v>46</v>
      </c>
      <c r="T31" s="557">
        <v>0</v>
      </c>
      <c r="U31" s="579"/>
      <c r="V31" s="577"/>
    </row>
    <row r="32" s="432" customFormat="1" ht="17.1" customHeight="1" spans="1:22">
      <c r="A32" s="479"/>
      <c r="B32" s="483" t="s">
        <v>136</v>
      </c>
      <c r="C32" s="455" t="s">
        <v>137</v>
      </c>
      <c r="D32" s="455">
        <v>10</v>
      </c>
      <c r="E32" s="455">
        <v>2</v>
      </c>
      <c r="F32" s="455">
        <v>1000</v>
      </c>
      <c r="G32" s="455">
        <v>1000</v>
      </c>
      <c r="H32" s="459" t="s">
        <v>23</v>
      </c>
      <c r="I32" s="522">
        <v>2.5</v>
      </c>
      <c r="J32" s="523"/>
      <c r="K32" s="524" t="s">
        <v>108</v>
      </c>
      <c r="L32" s="524" t="s">
        <v>138</v>
      </c>
      <c r="M32" s="516" t="s">
        <v>139</v>
      </c>
      <c r="N32" s="516">
        <f>M32+3</f>
        <v>13</v>
      </c>
      <c r="O32" s="516">
        <f>M32+5</f>
        <v>15</v>
      </c>
      <c r="P32" s="516" t="s">
        <v>24</v>
      </c>
      <c r="Q32" s="578" t="s">
        <v>111</v>
      </c>
      <c r="R32" s="455" t="s">
        <v>124</v>
      </c>
      <c r="S32" s="455" t="s">
        <v>46</v>
      </c>
      <c r="T32" s="555">
        <v>0</v>
      </c>
      <c r="U32" s="579"/>
      <c r="V32" s="577"/>
    </row>
    <row r="33" s="432" customFormat="1" ht="17.1" customHeight="1" spans="1:22">
      <c r="A33" s="479"/>
      <c r="B33" s="484" t="s">
        <v>140</v>
      </c>
      <c r="C33" s="453" t="s">
        <v>141</v>
      </c>
      <c r="D33" s="453">
        <v>5</v>
      </c>
      <c r="E33" s="453">
        <v>1</v>
      </c>
      <c r="F33" s="453">
        <v>1000</v>
      </c>
      <c r="G33" s="453">
        <v>1000</v>
      </c>
      <c r="H33" s="453" t="s">
        <v>43</v>
      </c>
      <c r="I33" s="525">
        <v>1</v>
      </c>
      <c r="J33" s="526"/>
      <c r="K33" s="453" t="s">
        <v>127</v>
      </c>
      <c r="L33" s="453" t="s">
        <v>128</v>
      </c>
      <c r="M33" s="453">
        <v>8</v>
      </c>
      <c r="N33" s="453">
        <f>M33+3</f>
        <v>11</v>
      </c>
      <c r="O33" s="453">
        <f>M33+5</f>
        <v>13</v>
      </c>
      <c r="P33" s="488" t="s">
        <v>24</v>
      </c>
      <c r="Q33" s="580" t="s">
        <v>111</v>
      </c>
      <c r="R33" s="453" t="s">
        <v>124</v>
      </c>
      <c r="S33" s="453" t="s">
        <v>129</v>
      </c>
      <c r="T33" s="557">
        <v>0</v>
      </c>
      <c r="U33" s="579"/>
      <c r="V33" s="577"/>
    </row>
    <row r="34" s="432" customFormat="1" ht="17.1" customHeight="1" spans="1:22">
      <c r="A34" s="479"/>
      <c r="B34" s="457"/>
      <c r="C34" s="453"/>
      <c r="D34" s="453"/>
      <c r="E34" s="453"/>
      <c r="F34" s="453"/>
      <c r="G34" s="453"/>
      <c r="H34" s="453" t="s">
        <v>47</v>
      </c>
      <c r="I34" s="527">
        <v>1</v>
      </c>
      <c r="J34" s="528"/>
      <c r="K34" s="453"/>
      <c r="L34" s="453"/>
      <c r="M34" s="453"/>
      <c r="N34" s="453"/>
      <c r="O34" s="453"/>
      <c r="P34" s="453"/>
      <c r="Q34" s="453"/>
      <c r="R34" s="453"/>
      <c r="S34" s="453"/>
      <c r="T34" s="557"/>
      <c r="U34" s="579"/>
      <c r="V34" s="577"/>
    </row>
    <row r="35" s="432" customFormat="1" ht="17.1" customHeight="1" spans="1:22">
      <c r="A35" s="479"/>
      <c r="B35" s="483" t="s">
        <v>142</v>
      </c>
      <c r="C35" s="455" t="s">
        <v>143</v>
      </c>
      <c r="D35" s="455">
        <v>10</v>
      </c>
      <c r="E35" s="455">
        <v>2</v>
      </c>
      <c r="F35" s="455">
        <v>1000</v>
      </c>
      <c r="G35" s="455">
        <v>1000</v>
      </c>
      <c r="H35" s="459" t="s">
        <v>23</v>
      </c>
      <c r="I35" s="522">
        <v>2.5</v>
      </c>
      <c r="J35" s="523"/>
      <c r="K35" s="524" t="s">
        <v>144</v>
      </c>
      <c r="L35" s="524" t="s">
        <v>145</v>
      </c>
      <c r="M35" s="516">
        <v>8</v>
      </c>
      <c r="N35" s="516">
        <f>M35+3</f>
        <v>11</v>
      </c>
      <c r="O35" s="516">
        <f>M35+5</f>
        <v>13</v>
      </c>
      <c r="P35" s="516" t="s">
        <v>134</v>
      </c>
      <c r="Q35" s="578" t="s">
        <v>111</v>
      </c>
      <c r="R35" s="455" t="s">
        <v>118</v>
      </c>
      <c r="S35" s="455" t="s">
        <v>46</v>
      </c>
      <c r="T35" s="555">
        <v>0</v>
      </c>
      <c r="U35" s="579"/>
      <c r="V35" s="577"/>
    </row>
    <row r="36" s="432" customFormat="1" ht="17.1" customHeight="1" spans="1:22">
      <c r="A36" s="479"/>
      <c r="B36" s="456" t="s">
        <v>146</v>
      </c>
      <c r="C36" s="453" t="s">
        <v>147</v>
      </c>
      <c r="D36" s="453">
        <v>100</v>
      </c>
      <c r="E36" s="453">
        <v>0.5</v>
      </c>
      <c r="F36" s="453">
        <v>500</v>
      </c>
      <c r="G36" s="453">
        <v>500</v>
      </c>
      <c r="H36" s="453" t="s">
        <v>43</v>
      </c>
      <c r="I36" s="453" t="s">
        <v>148</v>
      </c>
      <c r="J36" s="453"/>
      <c r="K36" s="453" t="s">
        <v>149</v>
      </c>
      <c r="L36" s="453" t="s">
        <v>150</v>
      </c>
      <c r="M36" s="453">
        <v>15</v>
      </c>
      <c r="N36" s="453">
        <f>M36+3</f>
        <v>18</v>
      </c>
      <c r="O36" s="453">
        <f>M36+5</f>
        <v>20</v>
      </c>
      <c r="P36" s="488" t="s">
        <v>24</v>
      </c>
      <c r="Q36" s="580" t="s">
        <v>111</v>
      </c>
      <c r="R36" s="488" t="s">
        <v>124</v>
      </c>
      <c r="S36" s="488" t="s">
        <v>151</v>
      </c>
      <c r="T36" s="581" t="s">
        <v>152</v>
      </c>
      <c r="U36" s="579"/>
      <c r="V36" s="577"/>
    </row>
    <row r="37" s="432" customFormat="1" ht="17.1" customHeight="1" spans="1:22">
      <c r="A37" s="479"/>
      <c r="B37" s="457"/>
      <c r="C37" s="453"/>
      <c r="D37" s="453"/>
      <c r="E37" s="453"/>
      <c r="F37" s="453"/>
      <c r="G37" s="453"/>
      <c r="H37" s="453" t="s">
        <v>47</v>
      </c>
      <c r="I37" s="453" t="s">
        <v>153</v>
      </c>
      <c r="J37" s="453"/>
      <c r="K37" s="453"/>
      <c r="L37" s="453"/>
      <c r="M37" s="453"/>
      <c r="N37" s="453"/>
      <c r="O37" s="453"/>
      <c r="P37" s="453"/>
      <c r="Q37" s="453"/>
      <c r="R37" s="453"/>
      <c r="S37" s="453"/>
      <c r="T37" s="557"/>
      <c r="U37" s="579"/>
      <c r="V37" s="577"/>
    </row>
    <row r="38" s="432" customFormat="1" ht="17.1" customHeight="1" spans="1:22">
      <c r="A38" s="479"/>
      <c r="B38" s="454" t="s">
        <v>154</v>
      </c>
      <c r="C38" s="464" t="s">
        <v>155</v>
      </c>
      <c r="D38" s="455">
        <v>60</v>
      </c>
      <c r="E38" s="455">
        <v>0.5</v>
      </c>
      <c r="F38" s="455">
        <v>1000</v>
      </c>
      <c r="G38" s="455">
        <v>1000</v>
      </c>
      <c r="H38" s="455" t="s">
        <v>43</v>
      </c>
      <c r="I38" s="522" t="s">
        <v>148</v>
      </c>
      <c r="J38" s="523"/>
      <c r="K38" s="455" t="s">
        <v>149</v>
      </c>
      <c r="L38" s="455" t="s">
        <v>150</v>
      </c>
      <c r="M38" s="455">
        <v>15</v>
      </c>
      <c r="N38" s="455">
        <f>M38+3</f>
        <v>18</v>
      </c>
      <c r="O38" s="455">
        <f>M38+5</f>
        <v>20</v>
      </c>
      <c r="P38" s="516" t="s">
        <v>24</v>
      </c>
      <c r="Q38" s="578" t="s">
        <v>111</v>
      </c>
      <c r="R38" s="455" t="s">
        <v>118</v>
      </c>
      <c r="S38" s="516" t="s">
        <v>156</v>
      </c>
      <c r="T38" s="582">
        <v>0</v>
      </c>
      <c r="U38" s="579"/>
      <c r="V38" s="577"/>
    </row>
    <row r="39" s="432" customFormat="1" ht="17.1" customHeight="1" spans="1:22">
      <c r="A39" s="479"/>
      <c r="B39" s="482"/>
      <c r="C39" s="455"/>
      <c r="D39" s="455"/>
      <c r="E39" s="455"/>
      <c r="F39" s="455"/>
      <c r="G39" s="455"/>
      <c r="H39" s="455" t="s">
        <v>47</v>
      </c>
      <c r="I39" s="522" t="s">
        <v>153</v>
      </c>
      <c r="J39" s="523"/>
      <c r="K39" s="455"/>
      <c r="L39" s="455"/>
      <c r="M39" s="455"/>
      <c r="N39" s="455"/>
      <c r="O39" s="455"/>
      <c r="P39" s="455"/>
      <c r="Q39" s="455"/>
      <c r="R39" s="455"/>
      <c r="S39" s="455"/>
      <c r="T39" s="555"/>
      <c r="U39" s="579"/>
      <c r="V39" s="577"/>
    </row>
    <row r="40" s="432" customFormat="1" ht="17.1" customHeight="1" spans="1:22">
      <c r="A40" s="479"/>
      <c r="B40" s="456" t="s">
        <v>157</v>
      </c>
      <c r="C40" s="453" t="s">
        <v>158</v>
      </c>
      <c r="D40" s="453">
        <v>100</v>
      </c>
      <c r="E40" s="453">
        <v>0.5</v>
      </c>
      <c r="F40" s="453">
        <v>1000</v>
      </c>
      <c r="G40" s="453">
        <v>1000</v>
      </c>
      <c r="H40" s="466" t="s">
        <v>23</v>
      </c>
      <c r="I40" s="529" t="s">
        <v>159</v>
      </c>
      <c r="J40" s="530"/>
      <c r="K40" s="453" t="s">
        <v>160</v>
      </c>
      <c r="L40" s="453" t="s">
        <v>161</v>
      </c>
      <c r="M40" s="453">
        <v>11</v>
      </c>
      <c r="N40" s="453">
        <f>M40+3</f>
        <v>14</v>
      </c>
      <c r="O40" s="453">
        <f>M40+5</f>
        <v>16</v>
      </c>
      <c r="P40" s="488" t="s">
        <v>24</v>
      </c>
      <c r="Q40" s="488" t="s">
        <v>111</v>
      </c>
      <c r="R40" s="488" t="s">
        <v>118</v>
      </c>
      <c r="S40" s="488" t="s">
        <v>162</v>
      </c>
      <c r="T40" s="581" t="s">
        <v>152</v>
      </c>
      <c r="U40" s="579"/>
      <c r="V40" s="577"/>
    </row>
    <row r="41" s="432" customFormat="1" ht="17.1" customHeight="1" spans="1:22">
      <c r="A41" s="479"/>
      <c r="B41" s="457"/>
      <c r="C41" s="453"/>
      <c r="D41" s="453"/>
      <c r="E41" s="453"/>
      <c r="F41" s="453"/>
      <c r="G41" s="453"/>
      <c r="H41" s="478"/>
      <c r="I41" s="531"/>
      <c r="J41" s="532"/>
      <c r="K41" s="453"/>
      <c r="L41" s="453"/>
      <c r="M41" s="453"/>
      <c r="N41" s="453"/>
      <c r="O41" s="453"/>
      <c r="P41" s="453"/>
      <c r="Q41" s="453"/>
      <c r="R41" s="453"/>
      <c r="S41" s="453"/>
      <c r="T41" s="557"/>
      <c r="U41" s="579"/>
      <c r="V41" s="577"/>
    </row>
    <row r="42" s="432" customFormat="1" ht="17.1" customHeight="1" spans="1:22">
      <c r="A42" s="479"/>
      <c r="B42" s="461" t="s">
        <v>163</v>
      </c>
      <c r="C42" s="462" t="s">
        <v>164</v>
      </c>
      <c r="D42" s="459">
        <v>10</v>
      </c>
      <c r="E42" s="459">
        <v>1</v>
      </c>
      <c r="F42" s="459">
        <v>300</v>
      </c>
      <c r="G42" s="459">
        <v>300</v>
      </c>
      <c r="H42" s="459" t="s">
        <v>23</v>
      </c>
      <c r="I42" s="459" t="s">
        <v>165</v>
      </c>
      <c r="J42" s="459"/>
      <c r="K42" s="533" t="s">
        <v>116</v>
      </c>
      <c r="L42" s="533" t="s">
        <v>166</v>
      </c>
      <c r="M42" s="533">
        <v>8</v>
      </c>
      <c r="N42" s="533">
        <f t="shared" ref="N42:N45" si="15">M42+3</f>
        <v>11</v>
      </c>
      <c r="O42" s="533">
        <f t="shared" ref="O36:O45" si="16">M42+5</f>
        <v>13</v>
      </c>
      <c r="P42" s="517" t="s">
        <v>167</v>
      </c>
      <c r="Q42" s="517" t="s">
        <v>168</v>
      </c>
      <c r="R42" s="517" t="s">
        <v>118</v>
      </c>
      <c r="S42" s="517" t="s">
        <v>129</v>
      </c>
      <c r="T42" s="583" t="s">
        <v>152</v>
      </c>
      <c r="U42" s="579"/>
      <c r="V42" s="577"/>
    </row>
    <row r="43" s="432" customFormat="1" ht="17.1" customHeight="1" spans="1:22">
      <c r="A43" s="479"/>
      <c r="B43" s="485" t="s">
        <v>169</v>
      </c>
      <c r="C43" s="460" t="s">
        <v>170</v>
      </c>
      <c r="D43" s="450">
        <v>10</v>
      </c>
      <c r="E43" s="450">
        <v>0.5</v>
      </c>
      <c r="F43" s="450">
        <v>1000</v>
      </c>
      <c r="G43" s="450">
        <v>1000</v>
      </c>
      <c r="H43" s="450" t="s">
        <v>23</v>
      </c>
      <c r="I43" s="450" t="s">
        <v>171</v>
      </c>
      <c r="J43" s="450"/>
      <c r="K43" s="450">
        <v>10</v>
      </c>
      <c r="L43" s="450">
        <v>40</v>
      </c>
      <c r="M43" s="450">
        <v>5</v>
      </c>
      <c r="N43" s="450">
        <f t="shared" si="15"/>
        <v>8</v>
      </c>
      <c r="O43" s="450">
        <f t="shared" si="16"/>
        <v>10</v>
      </c>
      <c r="P43" s="518" t="s">
        <v>24</v>
      </c>
      <c r="Q43" s="518" t="s">
        <v>111</v>
      </c>
      <c r="R43" s="518" t="s">
        <v>118</v>
      </c>
      <c r="S43" s="518" t="s">
        <v>172</v>
      </c>
      <c r="T43" s="584" t="s">
        <v>152</v>
      </c>
      <c r="U43" s="579"/>
      <c r="V43" s="577"/>
    </row>
    <row r="44" s="432" customFormat="1" ht="17.1" customHeight="1" spans="1:22">
      <c r="A44" s="479"/>
      <c r="B44" s="461" t="s">
        <v>173</v>
      </c>
      <c r="C44" s="462" t="s">
        <v>174</v>
      </c>
      <c r="D44" s="459">
        <v>500</v>
      </c>
      <c r="E44" s="459">
        <v>0.05</v>
      </c>
      <c r="F44" s="459">
        <v>1000</v>
      </c>
      <c r="G44" s="459">
        <v>1000</v>
      </c>
      <c r="H44" s="459" t="s">
        <v>23</v>
      </c>
      <c r="I44" s="455" t="s">
        <v>72</v>
      </c>
      <c r="J44" s="455"/>
      <c r="K44" s="459">
        <v>40</v>
      </c>
      <c r="L44" s="459">
        <v>40</v>
      </c>
      <c r="M44" s="459">
        <v>5</v>
      </c>
      <c r="N44" s="459">
        <f t="shared" si="15"/>
        <v>8</v>
      </c>
      <c r="O44" s="459">
        <f t="shared" si="16"/>
        <v>10</v>
      </c>
      <c r="P44" s="517" t="s">
        <v>24</v>
      </c>
      <c r="Q44" s="517" t="s">
        <v>111</v>
      </c>
      <c r="R44" s="517" t="s">
        <v>118</v>
      </c>
      <c r="S44" s="517" t="s">
        <v>175</v>
      </c>
      <c r="T44" s="583" t="s">
        <v>152</v>
      </c>
      <c r="U44" s="579"/>
      <c r="V44" s="577"/>
    </row>
    <row r="45" s="432" customFormat="1" ht="17.1" customHeight="1" spans="1:22">
      <c r="A45" s="479"/>
      <c r="B45" s="486" t="s">
        <v>176</v>
      </c>
      <c r="C45" s="487" t="s">
        <v>177</v>
      </c>
      <c r="D45" s="453">
        <v>5</v>
      </c>
      <c r="E45" s="453">
        <v>1</v>
      </c>
      <c r="F45" s="488">
        <v>1000</v>
      </c>
      <c r="G45" s="488">
        <v>1000</v>
      </c>
      <c r="H45" s="453" t="s">
        <v>43</v>
      </c>
      <c r="I45" s="534">
        <v>1</v>
      </c>
      <c r="J45" s="535"/>
      <c r="K45" s="453" t="s">
        <v>127</v>
      </c>
      <c r="L45" s="453" t="s">
        <v>128</v>
      </c>
      <c r="M45" s="453">
        <v>8</v>
      </c>
      <c r="N45" s="453">
        <f t="shared" si="15"/>
        <v>11</v>
      </c>
      <c r="O45" s="453">
        <f t="shared" si="16"/>
        <v>13</v>
      </c>
      <c r="P45" s="518" t="s">
        <v>24</v>
      </c>
      <c r="Q45" s="518" t="s">
        <v>111</v>
      </c>
      <c r="R45" s="518" t="s">
        <v>118</v>
      </c>
      <c r="S45" s="518" t="s">
        <v>129</v>
      </c>
      <c r="T45" s="584" t="s">
        <v>152</v>
      </c>
      <c r="U45" s="579"/>
      <c r="V45" s="577"/>
    </row>
    <row r="46" s="432" customFormat="1" ht="17.1" customHeight="1" spans="1:22">
      <c r="A46" s="479"/>
      <c r="B46" s="457"/>
      <c r="C46" s="453"/>
      <c r="D46" s="453"/>
      <c r="E46" s="453"/>
      <c r="F46" s="453"/>
      <c r="G46" s="453"/>
      <c r="H46" s="453" t="s">
        <v>47</v>
      </c>
      <c r="I46" s="534">
        <v>1</v>
      </c>
      <c r="J46" s="535"/>
      <c r="K46" s="453"/>
      <c r="L46" s="453"/>
      <c r="M46" s="453"/>
      <c r="N46" s="453"/>
      <c r="O46" s="453"/>
      <c r="P46" s="450"/>
      <c r="Q46" s="450"/>
      <c r="R46" s="450"/>
      <c r="S46" s="450"/>
      <c r="T46" s="553"/>
      <c r="U46" s="579"/>
      <c r="V46" s="577"/>
    </row>
    <row r="47" s="432" customFormat="1" ht="17.1" customHeight="1" spans="1:22">
      <c r="A47" s="479"/>
      <c r="B47" s="483" t="s">
        <v>178</v>
      </c>
      <c r="C47" s="464" t="s">
        <v>179</v>
      </c>
      <c r="D47" s="455">
        <v>10</v>
      </c>
      <c r="E47" s="455">
        <v>1</v>
      </c>
      <c r="F47" s="455">
        <v>1000</v>
      </c>
      <c r="G47" s="455">
        <v>1000</v>
      </c>
      <c r="H47" s="459" t="s">
        <v>23</v>
      </c>
      <c r="I47" s="459">
        <v>1.5</v>
      </c>
      <c r="J47" s="459"/>
      <c r="K47" s="459" t="s">
        <v>180</v>
      </c>
      <c r="L47" s="459" t="s">
        <v>181</v>
      </c>
      <c r="M47" s="459">
        <v>7</v>
      </c>
      <c r="N47" s="459">
        <f>M47+3</f>
        <v>10</v>
      </c>
      <c r="O47" s="459">
        <f>M47+5</f>
        <v>12</v>
      </c>
      <c r="P47" s="516" t="s">
        <v>110</v>
      </c>
      <c r="Q47" s="516" t="s">
        <v>111</v>
      </c>
      <c r="R47" s="516" t="s">
        <v>118</v>
      </c>
      <c r="S47" s="585" t="s">
        <v>46</v>
      </c>
      <c r="T47" s="586" t="s">
        <v>152</v>
      </c>
      <c r="U47" s="579"/>
      <c r="V47" s="577"/>
    </row>
    <row r="48" s="432" customFormat="1" ht="17.1" customHeight="1" spans="1:22">
      <c r="A48" s="479"/>
      <c r="B48" s="489" t="s">
        <v>182</v>
      </c>
      <c r="C48" s="450" t="s">
        <v>183</v>
      </c>
      <c r="D48" s="450">
        <v>10</v>
      </c>
      <c r="E48" s="450">
        <v>1</v>
      </c>
      <c r="F48" s="450">
        <v>1000</v>
      </c>
      <c r="G48" s="450">
        <v>1000</v>
      </c>
      <c r="H48" s="450" t="s">
        <v>23</v>
      </c>
      <c r="I48" s="536">
        <v>3</v>
      </c>
      <c r="J48" s="536"/>
      <c r="K48" s="450" t="s">
        <v>108</v>
      </c>
      <c r="L48" s="450" t="s">
        <v>184</v>
      </c>
      <c r="M48" s="450">
        <v>10</v>
      </c>
      <c r="N48" s="450">
        <f>M48+3</f>
        <v>13</v>
      </c>
      <c r="O48" s="450">
        <f>M48+5</f>
        <v>15</v>
      </c>
      <c r="P48" s="518" t="s">
        <v>24</v>
      </c>
      <c r="Q48" s="518" t="s">
        <v>168</v>
      </c>
      <c r="R48" s="518" t="s">
        <v>118</v>
      </c>
      <c r="S48" s="518" t="s">
        <v>46</v>
      </c>
      <c r="T48" s="584" t="s">
        <v>152</v>
      </c>
      <c r="U48" s="579"/>
      <c r="V48" s="577"/>
    </row>
    <row r="49" s="432" customFormat="1" ht="17.1" customHeight="1" spans="1:22">
      <c r="A49" s="479"/>
      <c r="B49" s="483" t="s">
        <v>185</v>
      </c>
      <c r="C49" s="455" t="s">
        <v>186</v>
      </c>
      <c r="D49" s="455">
        <v>10</v>
      </c>
      <c r="E49" s="455">
        <v>1</v>
      </c>
      <c r="F49" s="455">
        <v>1000</v>
      </c>
      <c r="G49" s="455">
        <v>1000</v>
      </c>
      <c r="H49" s="459" t="s">
        <v>23</v>
      </c>
      <c r="I49" s="455">
        <v>1</v>
      </c>
      <c r="J49" s="455"/>
      <c r="K49" s="455" t="s">
        <v>187</v>
      </c>
      <c r="L49" s="455" t="s">
        <v>188</v>
      </c>
      <c r="M49" s="455">
        <v>5</v>
      </c>
      <c r="N49" s="455">
        <f>M49+3</f>
        <v>8</v>
      </c>
      <c r="O49" s="455">
        <f>M49+5</f>
        <v>10</v>
      </c>
      <c r="P49" s="516" t="s">
        <v>24</v>
      </c>
      <c r="Q49" s="516" t="s">
        <v>111</v>
      </c>
      <c r="R49" s="516" t="s">
        <v>118</v>
      </c>
      <c r="S49" s="516" t="s">
        <v>46</v>
      </c>
      <c r="T49" s="586" t="s">
        <v>152</v>
      </c>
      <c r="U49" s="579"/>
      <c r="V49" s="577"/>
    </row>
    <row r="50" s="432" customFormat="1" ht="17.1" customHeight="1" spans="1:22">
      <c r="A50" s="479"/>
      <c r="B50" s="449" t="s">
        <v>189</v>
      </c>
      <c r="C50" s="450" t="s">
        <v>190</v>
      </c>
      <c r="D50" s="450">
        <v>5</v>
      </c>
      <c r="E50" s="450">
        <v>1</v>
      </c>
      <c r="F50" s="450">
        <v>1000</v>
      </c>
      <c r="G50" s="450">
        <v>1000</v>
      </c>
      <c r="H50" s="490" t="s">
        <v>23</v>
      </c>
      <c r="I50" s="537">
        <v>3</v>
      </c>
      <c r="J50" s="538"/>
      <c r="K50" s="453" t="s">
        <v>191</v>
      </c>
      <c r="L50" s="453" t="s">
        <v>192</v>
      </c>
      <c r="M50" s="453">
        <v>10</v>
      </c>
      <c r="N50" s="453">
        <f>M50+3</f>
        <v>13</v>
      </c>
      <c r="O50" s="453">
        <f>M50+5</f>
        <v>15</v>
      </c>
      <c r="P50" s="518" t="s">
        <v>24</v>
      </c>
      <c r="Q50" s="518" t="s">
        <v>168</v>
      </c>
      <c r="R50" s="518" t="s">
        <v>118</v>
      </c>
      <c r="S50" s="518" t="s">
        <v>129</v>
      </c>
      <c r="T50" s="584" t="s">
        <v>152</v>
      </c>
      <c r="U50" s="579"/>
      <c r="V50" s="577"/>
    </row>
    <row r="51" s="432" customFormat="1" ht="17.1" customHeight="1" spans="1:22">
      <c r="A51" s="479"/>
      <c r="B51" s="452"/>
      <c r="C51" s="450"/>
      <c r="D51" s="450"/>
      <c r="E51" s="450"/>
      <c r="F51" s="450"/>
      <c r="G51" s="450"/>
      <c r="H51" s="491"/>
      <c r="I51" s="539"/>
      <c r="J51" s="540"/>
      <c r="K51" s="453"/>
      <c r="L51" s="453"/>
      <c r="M51" s="453"/>
      <c r="N51" s="453"/>
      <c r="O51" s="453"/>
      <c r="P51" s="450"/>
      <c r="Q51" s="450"/>
      <c r="R51" s="450"/>
      <c r="S51" s="450"/>
      <c r="T51" s="553"/>
      <c r="U51" s="579"/>
      <c r="V51" s="577"/>
    </row>
    <row r="52" s="432" customFormat="1" ht="17.1" customHeight="1" spans="1:22">
      <c r="A52" s="492"/>
      <c r="B52" s="454" t="s">
        <v>193</v>
      </c>
      <c r="C52" s="455" t="s">
        <v>194</v>
      </c>
      <c r="D52" s="455">
        <v>20</v>
      </c>
      <c r="E52" s="455">
        <v>1</v>
      </c>
      <c r="F52" s="455">
        <v>1000</v>
      </c>
      <c r="G52" s="455">
        <v>1000</v>
      </c>
      <c r="H52" s="455" t="s">
        <v>23</v>
      </c>
      <c r="I52" s="455">
        <v>6</v>
      </c>
      <c r="J52" s="455"/>
      <c r="K52" s="524" t="s">
        <v>195</v>
      </c>
      <c r="L52" s="524" t="s">
        <v>149</v>
      </c>
      <c r="M52" s="516">
        <v>11</v>
      </c>
      <c r="N52" s="516">
        <f t="shared" ref="N52" si="17">M52+3</f>
        <v>14</v>
      </c>
      <c r="O52" s="516">
        <f t="shared" ref="O52" si="18">M52+5</f>
        <v>16</v>
      </c>
      <c r="P52" s="516" t="s">
        <v>24</v>
      </c>
      <c r="Q52" s="516" t="s">
        <v>168</v>
      </c>
      <c r="R52" s="516" t="s">
        <v>118</v>
      </c>
      <c r="S52" s="516" t="s">
        <v>196</v>
      </c>
      <c r="T52" s="586" t="s">
        <v>152</v>
      </c>
      <c r="U52" s="579"/>
      <c r="V52" s="577"/>
    </row>
    <row r="53" s="432" customFormat="1" ht="17.1" customHeight="1" spans="1:22">
      <c r="A53" s="493"/>
      <c r="B53" s="468" t="s">
        <v>197</v>
      </c>
      <c r="C53" s="469" t="s">
        <v>198</v>
      </c>
      <c r="D53" s="469">
        <v>16</v>
      </c>
      <c r="E53" s="469">
        <v>5</v>
      </c>
      <c r="F53" s="469">
        <v>50</v>
      </c>
      <c r="G53" s="469">
        <v>50</v>
      </c>
      <c r="H53" s="469" t="s">
        <v>23</v>
      </c>
      <c r="I53" s="469" t="s">
        <v>199</v>
      </c>
      <c r="J53" s="469"/>
      <c r="K53" s="469" t="s">
        <v>200</v>
      </c>
      <c r="L53" s="469" t="s">
        <v>201</v>
      </c>
      <c r="M53" s="469">
        <v>8</v>
      </c>
      <c r="N53" s="469">
        <f t="shared" ref="N53" si="19">M53+3</f>
        <v>11</v>
      </c>
      <c r="O53" s="469">
        <f t="shared" ref="O53" si="20">M53+5</f>
        <v>13</v>
      </c>
      <c r="P53" s="519" t="s">
        <v>110</v>
      </c>
      <c r="Q53" s="519" t="s">
        <v>168</v>
      </c>
      <c r="R53" s="562" t="s">
        <v>118</v>
      </c>
      <c r="S53" s="563" t="s">
        <v>202</v>
      </c>
      <c r="T53" s="564" t="s">
        <v>152</v>
      </c>
      <c r="U53" s="579"/>
      <c r="V53" s="577"/>
    </row>
    <row r="54" s="432" customFormat="1" ht="17.1" customHeight="1" spans="1:22">
      <c r="A54" s="494" t="s">
        <v>203</v>
      </c>
      <c r="B54" s="495" t="s">
        <v>204</v>
      </c>
      <c r="C54" s="496" t="s">
        <v>205</v>
      </c>
      <c r="D54" s="497">
        <v>5</v>
      </c>
      <c r="E54" s="497">
        <v>5</v>
      </c>
      <c r="F54" s="497">
        <v>200</v>
      </c>
      <c r="G54" s="497">
        <v>1000</v>
      </c>
      <c r="H54" s="497" t="s">
        <v>23</v>
      </c>
      <c r="I54" s="541" t="s">
        <v>206</v>
      </c>
      <c r="J54" s="541"/>
      <c r="K54" s="524">
        <v>7</v>
      </c>
      <c r="L54" s="524">
        <v>13</v>
      </c>
      <c r="M54" s="542">
        <v>6</v>
      </c>
      <c r="N54" s="542">
        <f t="shared" ref="N54:N70" si="21">M54+3</f>
        <v>9</v>
      </c>
      <c r="O54" s="542">
        <f>M54+6</f>
        <v>12</v>
      </c>
      <c r="P54" s="543" t="s">
        <v>110</v>
      </c>
      <c r="Q54" s="497" t="s">
        <v>111</v>
      </c>
      <c r="R54" s="497" t="s">
        <v>207</v>
      </c>
      <c r="S54" s="497" t="s">
        <v>208</v>
      </c>
      <c r="T54" s="587">
        <v>0</v>
      </c>
      <c r="U54" s="576" t="s">
        <v>209</v>
      </c>
      <c r="V54" s="577"/>
    </row>
    <row r="55" s="432" customFormat="1" ht="17.1" customHeight="1" spans="1:22">
      <c r="A55" s="498"/>
      <c r="B55" s="449" t="s">
        <v>210</v>
      </c>
      <c r="C55" s="450" t="s">
        <v>211</v>
      </c>
      <c r="D55" s="450">
        <v>5</v>
      </c>
      <c r="E55" s="450">
        <v>5</v>
      </c>
      <c r="F55" s="450">
        <v>200</v>
      </c>
      <c r="G55" s="450">
        <v>1000</v>
      </c>
      <c r="H55" s="450" t="s">
        <v>23</v>
      </c>
      <c r="I55" s="450" t="s">
        <v>212</v>
      </c>
      <c r="J55" s="450"/>
      <c r="K55" s="536">
        <v>7</v>
      </c>
      <c r="L55" s="536">
        <v>13</v>
      </c>
      <c r="M55" s="536">
        <v>6</v>
      </c>
      <c r="N55" s="536">
        <f t="shared" si="21"/>
        <v>9</v>
      </c>
      <c r="O55" s="536">
        <f t="shared" ref="O55:O70" si="22">M55+6</f>
        <v>12</v>
      </c>
      <c r="P55" s="518" t="s">
        <v>24</v>
      </c>
      <c r="Q55" s="450" t="s">
        <v>111</v>
      </c>
      <c r="R55" s="450" t="s">
        <v>207</v>
      </c>
      <c r="S55" s="450" t="s">
        <v>213</v>
      </c>
      <c r="T55" s="553">
        <v>0</v>
      </c>
      <c r="U55" s="579"/>
      <c r="V55" s="577"/>
    </row>
    <row r="56" s="432" customFormat="1" ht="17.1" customHeight="1" spans="1:22">
      <c r="A56" s="498"/>
      <c r="B56" s="499" t="s">
        <v>214</v>
      </c>
      <c r="C56" s="500" t="s">
        <v>215</v>
      </c>
      <c r="D56" s="497">
        <v>20</v>
      </c>
      <c r="E56" s="459">
        <v>1</v>
      </c>
      <c r="F56" s="459">
        <v>200</v>
      </c>
      <c r="G56" s="459">
        <v>1000</v>
      </c>
      <c r="H56" s="459" t="s">
        <v>23</v>
      </c>
      <c r="I56" s="459">
        <v>2.5</v>
      </c>
      <c r="J56" s="459"/>
      <c r="K56" s="542">
        <v>15</v>
      </c>
      <c r="L56" s="459">
        <v>40</v>
      </c>
      <c r="M56" s="459">
        <v>7</v>
      </c>
      <c r="N56" s="459">
        <f t="shared" si="21"/>
        <v>10</v>
      </c>
      <c r="O56" s="459">
        <f t="shared" si="22"/>
        <v>13</v>
      </c>
      <c r="P56" s="517" t="s">
        <v>110</v>
      </c>
      <c r="Q56" s="459" t="s">
        <v>111</v>
      </c>
      <c r="R56" s="459" t="s">
        <v>207</v>
      </c>
      <c r="S56" s="459" t="s">
        <v>196</v>
      </c>
      <c r="T56" s="559">
        <v>0</v>
      </c>
      <c r="U56" s="579"/>
      <c r="V56" s="577"/>
    </row>
    <row r="57" s="432" customFormat="1" ht="17.1" customHeight="1" spans="1:22">
      <c r="A57" s="498"/>
      <c r="B57" s="449" t="s">
        <v>216</v>
      </c>
      <c r="C57" s="460" t="s">
        <v>217</v>
      </c>
      <c r="D57" s="450">
        <v>10</v>
      </c>
      <c r="E57" s="450">
        <v>1</v>
      </c>
      <c r="F57" s="450">
        <v>200</v>
      </c>
      <c r="G57" s="450">
        <v>1000</v>
      </c>
      <c r="H57" s="450" t="s">
        <v>23</v>
      </c>
      <c r="I57" s="536" t="s">
        <v>218</v>
      </c>
      <c r="J57" s="536"/>
      <c r="K57" s="450">
        <v>9</v>
      </c>
      <c r="L57" s="450">
        <v>14</v>
      </c>
      <c r="M57" s="450">
        <v>8</v>
      </c>
      <c r="N57" s="450">
        <f t="shared" si="21"/>
        <v>11</v>
      </c>
      <c r="O57" s="450">
        <f t="shared" si="22"/>
        <v>14</v>
      </c>
      <c r="P57" s="518" t="s">
        <v>110</v>
      </c>
      <c r="Q57" s="450" t="s">
        <v>111</v>
      </c>
      <c r="R57" s="450" t="s">
        <v>207</v>
      </c>
      <c r="S57" s="450" t="s">
        <v>46</v>
      </c>
      <c r="T57" s="553">
        <v>0</v>
      </c>
      <c r="U57" s="579"/>
      <c r="V57" s="577"/>
    </row>
    <row r="58" s="432" customFormat="1" ht="17.1" customHeight="1" spans="1:22">
      <c r="A58" s="498"/>
      <c r="B58" s="458" t="s">
        <v>219</v>
      </c>
      <c r="C58" s="462" t="s">
        <v>220</v>
      </c>
      <c r="D58" s="459">
        <v>10</v>
      </c>
      <c r="E58" s="459">
        <v>1</v>
      </c>
      <c r="F58" s="459">
        <v>200</v>
      </c>
      <c r="G58" s="459">
        <v>1000</v>
      </c>
      <c r="H58" s="459" t="s">
        <v>23</v>
      </c>
      <c r="I58" s="544" t="s">
        <v>55</v>
      </c>
      <c r="J58" s="544"/>
      <c r="K58" s="459">
        <v>7</v>
      </c>
      <c r="L58" s="459">
        <v>11</v>
      </c>
      <c r="M58" s="459">
        <v>6</v>
      </c>
      <c r="N58" s="459">
        <v>9</v>
      </c>
      <c r="O58" s="459">
        <v>12</v>
      </c>
      <c r="P58" s="517" t="s">
        <v>110</v>
      </c>
      <c r="Q58" s="459" t="s">
        <v>111</v>
      </c>
      <c r="R58" s="459" t="s">
        <v>207</v>
      </c>
      <c r="S58" s="459" t="s">
        <v>46</v>
      </c>
      <c r="T58" s="559">
        <v>0</v>
      </c>
      <c r="U58" s="579"/>
      <c r="V58" s="577"/>
    </row>
    <row r="59" s="432" customFormat="1" ht="17.1" customHeight="1" spans="1:22">
      <c r="A59" s="498"/>
      <c r="B59" s="449" t="s">
        <v>221</v>
      </c>
      <c r="C59" s="460" t="s">
        <v>222</v>
      </c>
      <c r="D59" s="450">
        <v>5</v>
      </c>
      <c r="E59" s="450">
        <v>2</v>
      </c>
      <c r="F59" s="450">
        <v>200</v>
      </c>
      <c r="G59" s="450">
        <v>1000</v>
      </c>
      <c r="H59" s="450" t="s">
        <v>23</v>
      </c>
      <c r="I59" s="536" t="s">
        <v>223</v>
      </c>
      <c r="J59" s="536"/>
      <c r="K59" s="450">
        <v>7</v>
      </c>
      <c r="L59" s="450">
        <v>13</v>
      </c>
      <c r="M59" s="450">
        <v>6</v>
      </c>
      <c r="N59" s="450">
        <v>9</v>
      </c>
      <c r="O59" s="450">
        <v>12</v>
      </c>
      <c r="P59" s="518" t="s">
        <v>24</v>
      </c>
      <c r="Q59" s="450" t="s">
        <v>111</v>
      </c>
      <c r="R59" s="450" t="s">
        <v>207</v>
      </c>
      <c r="S59" s="450" t="s">
        <v>129</v>
      </c>
      <c r="T59" s="553">
        <v>0</v>
      </c>
      <c r="U59" s="579"/>
      <c r="V59" s="577"/>
    </row>
    <row r="60" s="432" customFormat="1" ht="17.1" customHeight="1" spans="1:22">
      <c r="A60" s="498"/>
      <c r="B60" s="501" t="s">
        <v>224</v>
      </c>
      <c r="C60" s="502" t="s">
        <v>225</v>
      </c>
      <c r="D60" s="503">
        <v>5</v>
      </c>
      <c r="E60" s="503">
        <v>2</v>
      </c>
      <c r="F60" s="503">
        <v>200</v>
      </c>
      <c r="G60" s="503">
        <v>1000</v>
      </c>
      <c r="H60" s="503" t="s">
        <v>23</v>
      </c>
      <c r="I60" s="544">
        <v>3</v>
      </c>
      <c r="J60" s="544"/>
      <c r="K60" s="503">
        <v>8</v>
      </c>
      <c r="L60" s="503">
        <v>14</v>
      </c>
      <c r="M60" s="503">
        <v>7</v>
      </c>
      <c r="N60" s="503">
        <f>M60+3</f>
        <v>10</v>
      </c>
      <c r="O60" s="503">
        <f>M60+6</f>
        <v>13</v>
      </c>
      <c r="P60" s="524" t="s">
        <v>24</v>
      </c>
      <c r="Q60" s="503" t="s">
        <v>111</v>
      </c>
      <c r="R60" s="503" t="s">
        <v>226</v>
      </c>
      <c r="S60" s="503" t="s">
        <v>129</v>
      </c>
      <c r="T60" s="588">
        <v>0</v>
      </c>
      <c r="U60" s="579"/>
      <c r="V60" s="577"/>
    </row>
    <row r="61" s="432" customFormat="1" ht="17.1" customHeight="1" spans="1:22">
      <c r="A61" s="498"/>
      <c r="B61" s="504" t="s">
        <v>227</v>
      </c>
      <c r="C61" s="505" t="s">
        <v>228</v>
      </c>
      <c r="D61" s="450">
        <v>20</v>
      </c>
      <c r="E61" s="506">
        <v>1</v>
      </c>
      <c r="F61" s="506">
        <v>200</v>
      </c>
      <c r="G61" s="506">
        <v>1000</v>
      </c>
      <c r="H61" s="506" t="s">
        <v>23</v>
      </c>
      <c r="I61" s="450">
        <v>30</v>
      </c>
      <c r="J61" s="450"/>
      <c r="K61" s="450">
        <v>15</v>
      </c>
      <c r="L61" s="506">
        <v>40</v>
      </c>
      <c r="M61" s="506">
        <v>7</v>
      </c>
      <c r="N61" s="506">
        <f t="shared" si="21"/>
        <v>10</v>
      </c>
      <c r="O61" s="506">
        <f t="shared" si="22"/>
        <v>13</v>
      </c>
      <c r="P61" s="545" t="s">
        <v>110</v>
      </c>
      <c r="Q61" s="506" t="s">
        <v>111</v>
      </c>
      <c r="R61" s="506" t="s">
        <v>229</v>
      </c>
      <c r="S61" s="506" t="s">
        <v>196</v>
      </c>
      <c r="T61" s="589">
        <v>0</v>
      </c>
      <c r="U61" s="579"/>
      <c r="V61" s="577"/>
    </row>
    <row r="62" s="432" customFormat="1" ht="17.1" customHeight="1" spans="1:22">
      <c r="A62" s="498"/>
      <c r="B62" s="507" t="s">
        <v>230</v>
      </c>
      <c r="C62" s="502" t="s">
        <v>231</v>
      </c>
      <c r="D62" s="503">
        <v>50</v>
      </c>
      <c r="E62" s="503">
        <v>10</v>
      </c>
      <c r="F62" s="503">
        <v>200</v>
      </c>
      <c r="G62" s="503">
        <v>1000</v>
      </c>
      <c r="H62" s="503" t="s">
        <v>23</v>
      </c>
      <c r="I62" s="544" t="s">
        <v>232</v>
      </c>
      <c r="J62" s="544"/>
      <c r="K62" s="503">
        <v>15</v>
      </c>
      <c r="L62" s="503">
        <v>40</v>
      </c>
      <c r="M62" s="503">
        <v>7</v>
      </c>
      <c r="N62" s="503">
        <f t="shared" si="21"/>
        <v>10</v>
      </c>
      <c r="O62" s="503">
        <f t="shared" si="22"/>
        <v>13</v>
      </c>
      <c r="P62" s="524" t="s">
        <v>110</v>
      </c>
      <c r="Q62" s="503" t="s">
        <v>111</v>
      </c>
      <c r="R62" s="503" t="s">
        <v>229</v>
      </c>
      <c r="S62" s="503" t="s">
        <v>233</v>
      </c>
      <c r="T62" s="588">
        <v>0</v>
      </c>
      <c r="U62" s="579"/>
      <c r="V62" s="577"/>
    </row>
    <row r="63" s="432" customFormat="1" ht="17.1" customHeight="1" spans="1:22">
      <c r="A63" s="498"/>
      <c r="B63" s="508" t="s">
        <v>234</v>
      </c>
      <c r="C63" s="505" t="s">
        <v>235</v>
      </c>
      <c r="D63" s="506">
        <v>10</v>
      </c>
      <c r="E63" s="506">
        <v>1</v>
      </c>
      <c r="F63" s="506">
        <v>200</v>
      </c>
      <c r="G63" s="506">
        <v>1000</v>
      </c>
      <c r="H63" s="506" t="s">
        <v>23</v>
      </c>
      <c r="I63" s="453" t="s">
        <v>236</v>
      </c>
      <c r="J63" s="453"/>
      <c r="K63" s="450">
        <v>8</v>
      </c>
      <c r="L63" s="450">
        <v>14</v>
      </c>
      <c r="M63" s="506">
        <v>7</v>
      </c>
      <c r="N63" s="506">
        <f t="shared" si="21"/>
        <v>10</v>
      </c>
      <c r="O63" s="506">
        <f t="shared" si="22"/>
        <v>13</v>
      </c>
      <c r="P63" s="545" t="s">
        <v>24</v>
      </c>
      <c r="Q63" s="545" t="s">
        <v>111</v>
      </c>
      <c r="R63" s="545" t="s">
        <v>207</v>
      </c>
      <c r="S63" s="545" t="s">
        <v>46</v>
      </c>
      <c r="T63" s="590" t="s">
        <v>152</v>
      </c>
      <c r="U63" s="579"/>
      <c r="V63" s="577"/>
    </row>
    <row r="64" s="432" customFormat="1" ht="17.1" customHeight="1" spans="1:22">
      <c r="A64" s="498"/>
      <c r="B64" s="501" t="s">
        <v>237</v>
      </c>
      <c r="C64" s="502" t="s">
        <v>238</v>
      </c>
      <c r="D64" s="503">
        <v>20</v>
      </c>
      <c r="E64" s="503">
        <v>1</v>
      </c>
      <c r="F64" s="503">
        <v>200</v>
      </c>
      <c r="G64" s="503">
        <v>1000</v>
      </c>
      <c r="H64" s="503" t="s">
        <v>23</v>
      </c>
      <c r="I64" s="503">
        <v>6</v>
      </c>
      <c r="J64" s="503"/>
      <c r="K64" s="503">
        <v>9</v>
      </c>
      <c r="L64" s="503">
        <v>15</v>
      </c>
      <c r="M64" s="503">
        <v>8</v>
      </c>
      <c r="N64" s="503">
        <f t="shared" si="21"/>
        <v>11</v>
      </c>
      <c r="O64" s="503">
        <f t="shared" si="22"/>
        <v>14</v>
      </c>
      <c r="P64" s="524" t="s">
        <v>24</v>
      </c>
      <c r="Q64" s="503" t="s">
        <v>111</v>
      </c>
      <c r="R64" s="503" t="s">
        <v>207</v>
      </c>
      <c r="S64" s="503" t="s">
        <v>196</v>
      </c>
      <c r="T64" s="588">
        <v>0</v>
      </c>
      <c r="U64" s="579"/>
      <c r="V64" s="577"/>
    </row>
    <row r="65" s="432" customFormat="1" ht="17.1" customHeight="1" spans="1:22">
      <c r="A65" s="498"/>
      <c r="B65" s="504" t="s">
        <v>239</v>
      </c>
      <c r="C65" s="505" t="s">
        <v>240</v>
      </c>
      <c r="D65" s="506">
        <v>10</v>
      </c>
      <c r="E65" s="506">
        <v>1</v>
      </c>
      <c r="F65" s="506">
        <v>200</v>
      </c>
      <c r="G65" s="506">
        <v>1000</v>
      </c>
      <c r="H65" s="506" t="s">
        <v>23</v>
      </c>
      <c r="I65" s="506">
        <v>2</v>
      </c>
      <c r="J65" s="506"/>
      <c r="K65" s="506">
        <v>20</v>
      </c>
      <c r="L65" s="506">
        <v>40</v>
      </c>
      <c r="M65" s="506">
        <v>10</v>
      </c>
      <c r="N65" s="506">
        <f t="shared" si="21"/>
        <v>13</v>
      </c>
      <c r="O65" s="506">
        <f t="shared" si="22"/>
        <v>16</v>
      </c>
      <c r="P65" s="545" t="s">
        <v>241</v>
      </c>
      <c r="Q65" s="545" t="s">
        <v>111</v>
      </c>
      <c r="R65" s="545" t="s">
        <v>207</v>
      </c>
      <c r="S65" s="545" t="s">
        <v>46</v>
      </c>
      <c r="T65" s="590" t="s">
        <v>152</v>
      </c>
      <c r="U65" s="579"/>
      <c r="V65" s="577"/>
    </row>
    <row r="66" s="432" customFormat="1" ht="17.1" customHeight="1" spans="1:22">
      <c r="A66" s="498"/>
      <c r="B66" s="501" t="s">
        <v>242</v>
      </c>
      <c r="C66" s="502" t="s">
        <v>243</v>
      </c>
      <c r="D66" s="503">
        <v>10</v>
      </c>
      <c r="E66" s="503">
        <v>1</v>
      </c>
      <c r="F66" s="503">
        <v>200</v>
      </c>
      <c r="G66" s="503">
        <v>1000</v>
      </c>
      <c r="H66" s="503" t="s">
        <v>23</v>
      </c>
      <c r="I66" s="503">
        <v>1.5</v>
      </c>
      <c r="J66" s="503"/>
      <c r="K66" s="503">
        <v>9</v>
      </c>
      <c r="L66" s="503">
        <v>14</v>
      </c>
      <c r="M66" s="503">
        <v>8</v>
      </c>
      <c r="N66" s="503">
        <f t="shared" si="21"/>
        <v>11</v>
      </c>
      <c r="O66" s="503">
        <f t="shared" si="22"/>
        <v>14</v>
      </c>
      <c r="P66" s="524" t="s">
        <v>244</v>
      </c>
      <c r="Q66" s="524" t="s">
        <v>111</v>
      </c>
      <c r="R66" s="524" t="s">
        <v>207</v>
      </c>
      <c r="S66" s="524" t="s">
        <v>46</v>
      </c>
      <c r="T66" s="633" t="s">
        <v>152</v>
      </c>
      <c r="U66" s="579"/>
      <c r="V66" s="577"/>
    </row>
    <row r="67" s="432" customFormat="1" ht="17.1" customHeight="1" spans="1:22">
      <c r="A67" s="498"/>
      <c r="B67" s="508" t="s">
        <v>245</v>
      </c>
      <c r="C67" s="505" t="s">
        <v>246</v>
      </c>
      <c r="D67" s="506">
        <v>100</v>
      </c>
      <c r="E67" s="506">
        <v>0.2</v>
      </c>
      <c r="F67" s="506">
        <v>200</v>
      </c>
      <c r="G67" s="506">
        <v>1000</v>
      </c>
      <c r="H67" s="506" t="s">
        <v>23</v>
      </c>
      <c r="I67" s="450" t="s">
        <v>247</v>
      </c>
      <c r="J67" s="450"/>
      <c r="K67" s="616">
        <v>50</v>
      </c>
      <c r="L67" s="616">
        <v>54</v>
      </c>
      <c r="M67" s="506">
        <v>10</v>
      </c>
      <c r="N67" s="506">
        <f t="shared" si="21"/>
        <v>13</v>
      </c>
      <c r="O67" s="506">
        <f t="shared" si="22"/>
        <v>16</v>
      </c>
      <c r="P67" s="617" t="s">
        <v>24</v>
      </c>
      <c r="Q67" s="545" t="s">
        <v>248</v>
      </c>
      <c r="R67" s="634" t="s">
        <v>249</v>
      </c>
      <c r="S67" s="617" t="s">
        <v>250</v>
      </c>
      <c r="T67" s="590" t="s">
        <v>152</v>
      </c>
      <c r="U67" s="579"/>
      <c r="V67" s="577"/>
    </row>
    <row r="68" s="432" customFormat="1" ht="17.1" customHeight="1" spans="1:22">
      <c r="A68" s="498"/>
      <c r="B68" s="507" t="s">
        <v>251</v>
      </c>
      <c r="C68" s="502" t="s">
        <v>252</v>
      </c>
      <c r="D68" s="503">
        <v>20</v>
      </c>
      <c r="E68" s="503">
        <v>1</v>
      </c>
      <c r="F68" s="503">
        <v>200</v>
      </c>
      <c r="G68" s="503">
        <v>1000</v>
      </c>
      <c r="H68" s="503" t="s">
        <v>23</v>
      </c>
      <c r="I68" s="503">
        <v>3</v>
      </c>
      <c r="J68" s="503"/>
      <c r="K68" s="503">
        <v>15</v>
      </c>
      <c r="L68" s="503">
        <v>40</v>
      </c>
      <c r="M68" s="503">
        <v>7</v>
      </c>
      <c r="N68" s="503">
        <f t="shared" si="21"/>
        <v>10</v>
      </c>
      <c r="O68" s="503">
        <f t="shared" si="22"/>
        <v>13</v>
      </c>
      <c r="P68" s="524" t="s">
        <v>110</v>
      </c>
      <c r="Q68" s="524" t="s">
        <v>111</v>
      </c>
      <c r="R68" s="503" t="s">
        <v>207</v>
      </c>
      <c r="S68" s="524" t="s">
        <v>196</v>
      </c>
      <c r="T68" s="633" t="s">
        <v>152</v>
      </c>
      <c r="U68" s="579"/>
      <c r="V68" s="577"/>
    </row>
    <row r="69" s="432" customFormat="1" ht="17.1" customHeight="1" spans="1:22">
      <c r="A69" s="498"/>
      <c r="B69" s="504" t="s">
        <v>253</v>
      </c>
      <c r="C69" s="505" t="s">
        <v>254</v>
      </c>
      <c r="D69" s="450">
        <v>20</v>
      </c>
      <c r="E69" s="506">
        <v>1</v>
      </c>
      <c r="F69" s="506">
        <v>200</v>
      </c>
      <c r="G69" s="506">
        <v>1000</v>
      </c>
      <c r="H69" s="506" t="s">
        <v>23</v>
      </c>
      <c r="I69" s="506">
        <v>3</v>
      </c>
      <c r="J69" s="506"/>
      <c r="K69" s="506">
        <v>15</v>
      </c>
      <c r="L69" s="506">
        <v>40</v>
      </c>
      <c r="M69" s="506">
        <v>7</v>
      </c>
      <c r="N69" s="506">
        <f t="shared" si="21"/>
        <v>10</v>
      </c>
      <c r="O69" s="506">
        <f t="shared" si="22"/>
        <v>13</v>
      </c>
      <c r="P69" s="545" t="s">
        <v>110</v>
      </c>
      <c r="Q69" s="545" t="s">
        <v>111</v>
      </c>
      <c r="R69" s="545" t="s">
        <v>207</v>
      </c>
      <c r="S69" s="545" t="s">
        <v>196</v>
      </c>
      <c r="T69" s="590" t="s">
        <v>152</v>
      </c>
      <c r="U69" s="579"/>
      <c r="V69" s="577"/>
    </row>
    <row r="70" s="432" customFormat="1" ht="17.1" customHeight="1" spans="1:22">
      <c r="A70" s="498"/>
      <c r="B70" s="507" t="s">
        <v>255</v>
      </c>
      <c r="C70" s="503" t="s">
        <v>256</v>
      </c>
      <c r="D70" s="503">
        <v>10</v>
      </c>
      <c r="E70" s="503">
        <v>1</v>
      </c>
      <c r="F70" s="503">
        <v>200</v>
      </c>
      <c r="G70" s="503">
        <v>1000</v>
      </c>
      <c r="H70" s="503" t="s">
        <v>23</v>
      </c>
      <c r="I70" s="455" t="s">
        <v>257</v>
      </c>
      <c r="J70" s="455"/>
      <c r="K70" s="503">
        <v>10</v>
      </c>
      <c r="L70" s="503">
        <v>16</v>
      </c>
      <c r="M70" s="503">
        <v>9</v>
      </c>
      <c r="N70" s="503">
        <f t="shared" si="21"/>
        <v>12</v>
      </c>
      <c r="O70" s="503">
        <f t="shared" si="22"/>
        <v>15</v>
      </c>
      <c r="P70" s="524" t="s">
        <v>258</v>
      </c>
      <c r="Q70" s="524" t="s">
        <v>111</v>
      </c>
      <c r="R70" s="635" t="s">
        <v>259</v>
      </c>
      <c r="S70" s="524" t="s">
        <v>260</v>
      </c>
      <c r="T70" s="633" t="s">
        <v>152</v>
      </c>
      <c r="U70" s="579"/>
      <c r="V70" s="577"/>
    </row>
    <row r="71" s="432" customFormat="1" ht="17.1" customHeight="1" spans="1:22">
      <c r="A71" s="498"/>
      <c r="B71" s="504" t="s">
        <v>261</v>
      </c>
      <c r="C71" s="505" t="s">
        <v>262</v>
      </c>
      <c r="D71" s="506">
        <v>5</v>
      </c>
      <c r="E71" s="506">
        <v>2</v>
      </c>
      <c r="F71" s="506">
        <v>200</v>
      </c>
      <c r="G71" s="506">
        <v>1000</v>
      </c>
      <c r="H71" s="506" t="s">
        <v>23</v>
      </c>
      <c r="I71" s="506" t="s">
        <v>55</v>
      </c>
      <c r="J71" s="506"/>
      <c r="K71" s="506">
        <v>12</v>
      </c>
      <c r="L71" s="506">
        <v>20</v>
      </c>
      <c r="M71" s="506">
        <v>10</v>
      </c>
      <c r="N71" s="506">
        <v>13</v>
      </c>
      <c r="O71" s="506">
        <v>16</v>
      </c>
      <c r="P71" s="506" t="s">
        <v>24</v>
      </c>
      <c r="Q71" s="506" t="s">
        <v>111</v>
      </c>
      <c r="R71" s="506" t="s">
        <v>207</v>
      </c>
      <c r="S71" s="506" t="s">
        <v>129</v>
      </c>
      <c r="T71" s="589">
        <v>0</v>
      </c>
      <c r="U71" s="579"/>
      <c r="V71" s="577"/>
    </row>
    <row r="72" s="432" customFormat="1" ht="17.1" customHeight="1" spans="1:22">
      <c r="A72" s="498"/>
      <c r="B72" s="507" t="s">
        <v>263</v>
      </c>
      <c r="C72" s="502" t="s">
        <v>264</v>
      </c>
      <c r="D72" s="503">
        <v>5</v>
      </c>
      <c r="E72" s="503">
        <v>2</v>
      </c>
      <c r="F72" s="503">
        <v>200</v>
      </c>
      <c r="G72" s="503">
        <v>1000</v>
      </c>
      <c r="H72" s="503" t="s">
        <v>23</v>
      </c>
      <c r="I72" s="455" t="s">
        <v>55</v>
      </c>
      <c r="J72" s="455"/>
      <c r="K72" s="503">
        <v>12</v>
      </c>
      <c r="L72" s="502">
        <v>20</v>
      </c>
      <c r="M72" s="503">
        <v>10</v>
      </c>
      <c r="N72" s="503">
        <f>M72+3</f>
        <v>13</v>
      </c>
      <c r="O72" s="503">
        <f>M72+6</f>
        <v>16</v>
      </c>
      <c r="P72" s="503" t="s">
        <v>24</v>
      </c>
      <c r="Q72" s="503" t="s">
        <v>111</v>
      </c>
      <c r="R72" s="503" t="s">
        <v>207</v>
      </c>
      <c r="S72" s="503" t="s">
        <v>129</v>
      </c>
      <c r="T72" s="588">
        <v>0</v>
      </c>
      <c r="U72" s="579"/>
      <c r="V72" s="577"/>
    </row>
    <row r="73" s="432" customFormat="1" ht="17.1" customHeight="1" spans="1:22">
      <c r="A73" s="498"/>
      <c r="B73" s="504" t="s">
        <v>265</v>
      </c>
      <c r="C73" s="506" t="s">
        <v>266</v>
      </c>
      <c r="D73" s="506">
        <v>5</v>
      </c>
      <c r="E73" s="506">
        <v>5</v>
      </c>
      <c r="F73" s="506">
        <v>20</v>
      </c>
      <c r="G73" s="506">
        <v>100</v>
      </c>
      <c r="H73" s="506" t="s">
        <v>23</v>
      </c>
      <c r="I73" s="506">
        <v>3</v>
      </c>
      <c r="J73" s="506"/>
      <c r="K73" s="506">
        <v>12</v>
      </c>
      <c r="L73" s="506">
        <v>18</v>
      </c>
      <c r="M73" s="506">
        <v>10</v>
      </c>
      <c r="N73" s="506">
        <f>M73+3</f>
        <v>13</v>
      </c>
      <c r="O73" s="506">
        <f>M73+6</f>
        <v>16</v>
      </c>
      <c r="P73" s="506" t="s">
        <v>267</v>
      </c>
      <c r="Q73" s="506" t="s">
        <v>111</v>
      </c>
      <c r="R73" s="506" t="s">
        <v>207</v>
      </c>
      <c r="S73" s="506" t="s">
        <v>129</v>
      </c>
      <c r="T73" s="589">
        <v>0</v>
      </c>
      <c r="U73" s="579"/>
      <c r="V73" s="577"/>
    </row>
    <row r="74" s="432" customFormat="1" ht="17.1" customHeight="1" spans="1:22">
      <c r="A74" s="498"/>
      <c r="B74" s="501" t="s">
        <v>268</v>
      </c>
      <c r="C74" s="503" t="s">
        <v>269</v>
      </c>
      <c r="D74" s="503">
        <v>20</v>
      </c>
      <c r="E74" s="503">
        <v>1</v>
      </c>
      <c r="F74" s="503">
        <v>200</v>
      </c>
      <c r="G74" s="503">
        <v>1000</v>
      </c>
      <c r="H74" s="503" t="s">
        <v>23</v>
      </c>
      <c r="I74" s="455" t="s">
        <v>270</v>
      </c>
      <c r="J74" s="455"/>
      <c r="K74" s="503">
        <v>9</v>
      </c>
      <c r="L74" s="502">
        <v>18</v>
      </c>
      <c r="M74" s="503">
        <v>8</v>
      </c>
      <c r="N74" s="503">
        <v>11</v>
      </c>
      <c r="O74" s="503">
        <v>14</v>
      </c>
      <c r="P74" s="524" t="s">
        <v>24</v>
      </c>
      <c r="Q74" s="503" t="s">
        <v>111</v>
      </c>
      <c r="R74" s="503" t="s">
        <v>207</v>
      </c>
      <c r="S74" s="503" t="s">
        <v>271</v>
      </c>
      <c r="T74" s="588">
        <v>0</v>
      </c>
      <c r="U74" s="579"/>
      <c r="V74" s="577"/>
    </row>
    <row r="75" s="432" customFormat="1" ht="17.1" customHeight="1" spans="1:22">
      <c r="A75" s="498"/>
      <c r="B75" s="591" t="s">
        <v>272</v>
      </c>
      <c r="C75" s="592" t="s">
        <v>273</v>
      </c>
      <c r="D75" s="592">
        <v>20</v>
      </c>
      <c r="E75" s="592">
        <v>1</v>
      </c>
      <c r="F75" s="592">
        <v>200</v>
      </c>
      <c r="G75" s="592">
        <v>1000</v>
      </c>
      <c r="H75" s="592" t="s">
        <v>23</v>
      </c>
      <c r="I75" s="506">
        <v>5</v>
      </c>
      <c r="J75" s="506"/>
      <c r="K75" s="616">
        <v>8</v>
      </c>
      <c r="L75" s="616">
        <v>15</v>
      </c>
      <c r="M75" s="506">
        <v>7</v>
      </c>
      <c r="N75" s="506">
        <f>M75+3</f>
        <v>10</v>
      </c>
      <c r="O75" s="506">
        <f>M75+6</f>
        <v>13</v>
      </c>
      <c r="P75" s="592" t="s">
        <v>24</v>
      </c>
      <c r="Q75" s="592" t="s">
        <v>111</v>
      </c>
      <c r="R75" s="592" t="s">
        <v>207</v>
      </c>
      <c r="S75" s="592" t="s">
        <v>196</v>
      </c>
      <c r="T75" s="636">
        <v>0</v>
      </c>
      <c r="U75" s="579"/>
      <c r="V75" s="577"/>
    </row>
    <row r="76" s="432" customFormat="1" ht="17.1" customHeight="1" spans="1:22">
      <c r="A76" s="593"/>
      <c r="B76" s="594" t="s">
        <v>274</v>
      </c>
      <c r="C76" s="595" t="s">
        <v>275</v>
      </c>
      <c r="D76" s="595">
        <v>5</v>
      </c>
      <c r="E76" s="595">
        <v>2</v>
      </c>
      <c r="F76" s="595">
        <v>200</v>
      </c>
      <c r="G76" s="595">
        <v>1000</v>
      </c>
      <c r="H76" s="595" t="s">
        <v>23</v>
      </c>
      <c r="I76" s="595">
        <v>4</v>
      </c>
      <c r="J76" s="595"/>
      <c r="K76" s="595">
        <v>8</v>
      </c>
      <c r="L76" s="595">
        <v>14</v>
      </c>
      <c r="M76" s="595">
        <v>7</v>
      </c>
      <c r="N76" s="595">
        <v>10</v>
      </c>
      <c r="O76" s="595">
        <v>13</v>
      </c>
      <c r="P76" s="618" t="s">
        <v>276</v>
      </c>
      <c r="Q76" s="618" t="s">
        <v>111</v>
      </c>
      <c r="R76" s="637" t="s">
        <v>277</v>
      </c>
      <c r="S76" s="638" t="s">
        <v>129</v>
      </c>
      <c r="T76" s="639">
        <v>0</v>
      </c>
      <c r="U76" s="579"/>
      <c r="V76" s="577"/>
    </row>
    <row r="77" s="432" customFormat="1" ht="17.1" customHeight="1" spans="1:22">
      <c r="A77" s="498" t="s">
        <v>278</v>
      </c>
      <c r="B77" s="596" t="s">
        <v>279</v>
      </c>
      <c r="C77" s="597" t="s">
        <v>280</v>
      </c>
      <c r="D77" s="491">
        <v>300</v>
      </c>
      <c r="E77" s="491">
        <v>0.2</v>
      </c>
      <c r="F77" s="491">
        <v>10</v>
      </c>
      <c r="G77" s="491">
        <v>20</v>
      </c>
      <c r="H77" s="491" t="s">
        <v>23</v>
      </c>
      <c r="I77" s="491" t="s">
        <v>281</v>
      </c>
      <c r="J77" s="491"/>
      <c r="K77" s="491">
        <v>12</v>
      </c>
      <c r="L77" s="491">
        <v>15</v>
      </c>
      <c r="M77" s="491">
        <v>10</v>
      </c>
      <c r="N77" s="491">
        <v>10</v>
      </c>
      <c r="O77" s="491">
        <v>10</v>
      </c>
      <c r="P77" s="619" t="s">
        <v>282</v>
      </c>
      <c r="Q77" s="491" t="s">
        <v>283</v>
      </c>
      <c r="R77" s="491" t="s">
        <v>283</v>
      </c>
      <c r="S77" s="491" t="s">
        <v>284</v>
      </c>
      <c r="T77" s="640" t="s">
        <v>72</v>
      </c>
      <c r="U77" s="576" t="s">
        <v>285</v>
      </c>
      <c r="V77" s="577"/>
    </row>
    <row r="78" s="432" customFormat="1" ht="17.1" customHeight="1" spans="1:22">
      <c r="A78" s="498"/>
      <c r="B78" s="461" t="s">
        <v>286</v>
      </c>
      <c r="C78" s="459" t="s">
        <v>287</v>
      </c>
      <c r="D78" s="459" t="s">
        <v>288</v>
      </c>
      <c r="E78" s="459" t="s">
        <v>289</v>
      </c>
      <c r="F78" s="459">
        <v>10</v>
      </c>
      <c r="G78" s="459">
        <v>20</v>
      </c>
      <c r="H78" s="459" t="s">
        <v>23</v>
      </c>
      <c r="I78" s="620" t="s">
        <v>281</v>
      </c>
      <c r="J78" s="621"/>
      <c r="K78" s="533">
        <v>12</v>
      </c>
      <c r="L78" s="533">
        <v>15</v>
      </c>
      <c r="M78" s="459">
        <v>10</v>
      </c>
      <c r="N78" s="459">
        <v>10</v>
      </c>
      <c r="O78" s="459">
        <v>10</v>
      </c>
      <c r="P78" s="459" t="s">
        <v>282</v>
      </c>
      <c r="Q78" s="459" t="s">
        <v>283</v>
      </c>
      <c r="R78" s="459" t="s">
        <v>283</v>
      </c>
      <c r="S78" s="459" t="s">
        <v>284</v>
      </c>
      <c r="T78" s="559" t="s">
        <v>72</v>
      </c>
      <c r="U78" s="576"/>
      <c r="V78" s="577"/>
    </row>
    <row r="79" s="432" customFormat="1" ht="17.1" customHeight="1" spans="1:22">
      <c r="A79" s="498"/>
      <c r="B79" s="598" t="s">
        <v>290</v>
      </c>
      <c r="C79" s="599" t="s">
        <v>291</v>
      </c>
      <c r="D79" s="599">
        <v>200</v>
      </c>
      <c r="E79" s="599">
        <v>0.2</v>
      </c>
      <c r="F79" s="599">
        <v>10</v>
      </c>
      <c r="G79" s="599">
        <v>20</v>
      </c>
      <c r="H79" s="599" t="s">
        <v>23</v>
      </c>
      <c r="I79" s="622" t="s">
        <v>281</v>
      </c>
      <c r="J79" s="623"/>
      <c r="K79" s="599" t="s">
        <v>292</v>
      </c>
      <c r="L79" s="599" t="s">
        <v>293</v>
      </c>
      <c r="M79" s="599">
        <v>10</v>
      </c>
      <c r="N79" s="599">
        <v>10</v>
      </c>
      <c r="O79" s="599">
        <v>10</v>
      </c>
      <c r="P79" s="599" t="s">
        <v>282</v>
      </c>
      <c r="Q79" s="599" t="s">
        <v>283</v>
      </c>
      <c r="R79" s="599" t="s">
        <v>283</v>
      </c>
      <c r="S79" s="599" t="s">
        <v>284</v>
      </c>
      <c r="T79" s="553" t="s">
        <v>72</v>
      </c>
      <c r="U79" s="576"/>
      <c r="V79" s="577"/>
    </row>
    <row r="80" s="432" customFormat="1" ht="17.1" customHeight="1" spans="1:22">
      <c r="A80" s="498"/>
      <c r="B80" s="600" t="s">
        <v>294</v>
      </c>
      <c r="C80" s="601" t="s">
        <v>295</v>
      </c>
      <c r="D80" s="601" t="s">
        <v>296</v>
      </c>
      <c r="E80" s="601" t="s">
        <v>289</v>
      </c>
      <c r="F80" s="601" t="s">
        <v>139</v>
      </c>
      <c r="G80" s="601" t="s">
        <v>297</v>
      </c>
      <c r="H80" s="601" t="s">
        <v>23</v>
      </c>
      <c r="I80" s="624" t="s">
        <v>281</v>
      </c>
      <c r="J80" s="625"/>
      <c r="K80" s="601" t="s">
        <v>298</v>
      </c>
      <c r="L80" s="601" t="s">
        <v>299</v>
      </c>
      <c r="M80" s="601" t="s">
        <v>139</v>
      </c>
      <c r="N80" s="601" t="s">
        <v>139</v>
      </c>
      <c r="O80" s="601" t="s">
        <v>139</v>
      </c>
      <c r="P80" s="601" t="s">
        <v>282</v>
      </c>
      <c r="Q80" s="601" t="s">
        <v>283</v>
      </c>
      <c r="R80" s="601" t="s">
        <v>283</v>
      </c>
      <c r="S80" s="601" t="s">
        <v>284</v>
      </c>
      <c r="T80" s="641" t="s">
        <v>72</v>
      </c>
      <c r="U80" s="576"/>
      <c r="V80" s="577"/>
    </row>
    <row r="81" s="432" customFormat="1" ht="17.1" customHeight="1" spans="1:22">
      <c r="A81" s="498"/>
      <c r="B81" s="602" t="s">
        <v>300</v>
      </c>
      <c r="C81" s="603" t="s">
        <v>301</v>
      </c>
      <c r="D81" s="603">
        <v>20000</v>
      </c>
      <c r="E81" s="603">
        <v>0.005</v>
      </c>
      <c r="F81" s="603">
        <v>30</v>
      </c>
      <c r="G81" s="603">
        <v>50</v>
      </c>
      <c r="H81" s="603" t="s">
        <v>23</v>
      </c>
      <c r="I81" s="603" t="s">
        <v>55</v>
      </c>
      <c r="J81" s="603"/>
      <c r="K81" s="603">
        <v>0.5</v>
      </c>
      <c r="L81" s="603">
        <v>1</v>
      </c>
      <c r="M81" s="603">
        <v>0.5</v>
      </c>
      <c r="N81" s="603">
        <v>0.5</v>
      </c>
      <c r="O81" s="603">
        <v>0.5</v>
      </c>
      <c r="P81" s="626" t="s">
        <v>302</v>
      </c>
      <c r="Q81" s="626" t="s">
        <v>303</v>
      </c>
      <c r="R81" s="626" t="s">
        <v>118</v>
      </c>
      <c r="S81" s="626" t="s">
        <v>284</v>
      </c>
      <c r="T81" s="642">
        <v>5</v>
      </c>
      <c r="U81" s="579"/>
      <c r="V81" s="577"/>
    </row>
    <row r="82" s="432" customFormat="1" ht="17.1" customHeight="1" spans="1:22">
      <c r="A82" s="498"/>
      <c r="B82" s="600" t="s">
        <v>304</v>
      </c>
      <c r="C82" s="604" t="s">
        <v>305</v>
      </c>
      <c r="D82" s="601">
        <v>10000</v>
      </c>
      <c r="E82" s="604" t="s">
        <v>306</v>
      </c>
      <c r="F82" s="601" t="s">
        <v>307</v>
      </c>
      <c r="G82" s="601" t="s">
        <v>308</v>
      </c>
      <c r="H82" s="601" t="s">
        <v>23</v>
      </c>
      <c r="I82" s="627" t="s">
        <v>55</v>
      </c>
      <c r="J82" s="627"/>
      <c r="K82" s="627">
        <v>1.2</v>
      </c>
      <c r="L82" s="627">
        <v>2</v>
      </c>
      <c r="M82" s="627">
        <v>1.2</v>
      </c>
      <c r="N82" s="627">
        <v>1.2</v>
      </c>
      <c r="O82" s="627">
        <v>1.2</v>
      </c>
      <c r="P82" s="601" t="s">
        <v>302</v>
      </c>
      <c r="Q82" s="601" t="s">
        <v>303</v>
      </c>
      <c r="R82" s="601" t="s">
        <v>118</v>
      </c>
      <c r="S82" s="601" t="s">
        <v>284</v>
      </c>
      <c r="T82" s="643">
        <v>5</v>
      </c>
      <c r="U82" s="579"/>
      <c r="V82" s="577"/>
    </row>
    <row r="83" s="432" customFormat="1" ht="17.1" customHeight="1" spans="1:22">
      <c r="A83" s="593"/>
      <c r="B83" s="605" t="s">
        <v>309</v>
      </c>
      <c r="C83" s="605" t="s">
        <v>310</v>
      </c>
      <c r="D83" s="605">
        <v>10000</v>
      </c>
      <c r="E83" s="605" t="s">
        <v>306</v>
      </c>
      <c r="F83" s="605" t="s">
        <v>307</v>
      </c>
      <c r="G83" s="605" t="s">
        <v>308</v>
      </c>
      <c r="H83" s="605" t="s">
        <v>23</v>
      </c>
      <c r="I83" s="628" t="s">
        <v>55</v>
      </c>
      <c r="J83" s="629"/>
      <c r="K83" s="605">
        <v>2</v>
      </c>
      <c r="L83" s="605">
        <v>3</v>
      </c>
      <c r="M83" s="605">
        <v>2</v>
      </c>
      <c r="N83" s="605">
        <v>2</v>
      </c>
      <c r="O83" s="605">
        <v>2</v>
      </c>
      <c r="P83" s="605" t="s">
        <v>302</v>
      </c>
      <c r="Q83" s="605" t="s">
        <v>303</v>
      </c>
      <c r="R83" s="605" t="s">
        <v>118</v>
      </c>
      <c r="S83" s="605" t="s">
        <v>284</v>
      </c>
      <c r="T83" s="644">
        <v>5</v>
      </c>
      <c r="U83" s="579"/>
      <c r="V83" s="577"/>
    </row>
    <row r="84" s="432" customFormat="1" ht="17.1" customHeight="1" spans="1:22">
      <c r="A84" s="498" t="s">
        <v>311</v>
      </c>
      <c r="B84" s="606" t="s">
        <v>312</v>
      </c>
      <c r="C84" s="607" t="s">
        <v>313</v>
      </c>
      <c r="D84" s="607">
        <v>5</v>
      </c>
      <c r="E84" s="607">
        <v>5</v>
      </c>
      <c r="F84" s="607">
        <v>1000</v>
      </c>
      <c r="G84" s="607">
        <v>1000</v>
      </c>
      <c r="H84" s="607" t="s">
        <v>23</v>
      </c>
      <c r="I84" s="630" t="s">
        <v>72</v>
      </c>
      <c r="J84" s="631"/>
      <c r="K84" s="607">
        <v>10</v>
      </c>
      <c r="L84" s="607">
        <v>15</v>
      </c>
      <c r="M84" s="607">
        <v>8</v>
      </c>
      <c r="N84" s="607">
        <v>11</v>
      </c>
      <c r="O84" s="607">
        <v>13</v>
      </c>
      <c r="P84" s="607" t="s">
        <v>314</v>
      </c>
      <c r="Q84" s="607" t="s">
        <v>111</v>
      </c>
      <c r="R84" s="607" t="s">
        <v>315</v>
      </c>
      <c r="S84" s="607" t="s">
        <v>129</v>
      </c>
      <c r="T84" s="645">
        <v>5</v>
      </c>
      <c r="U84" s="576" t="s">
        <v>316</v>
      </c>
      <c r="V84" s="577"/>
    </row>
    <row r="85" s="432" customFormat="1" ht="17.1" customHeight="1" spans="1:22">
      <c r="A85" s="593"/>
      <c r="B85" s="605"/>
      <c r="C85" s="605"/>
      <c r="D85" s="605"/>
      <c r="E85" s="605"/>
      <c r="F85" s="605"/>
      <c r="G85" s="605"/>
      <c r="H85" s="605"/>
      <c r="I85" s="628"/>
      <c r="J85" s="629"/>
      <c r="K85" s="605"/>
      <c r="L85" s="605"/>
      <c r="M85" s="605"/>
      <c r="N85" s="605"/>
      <c r="O85" s="605"/>
      <c r="P85" s="605"/>
      <c r="Q85" s="605"/>
      <c r="R85" s="605"/>
      <c r="S85" s="605"/>
      <c r="T85" s="644"/>
      <c r="U85" s="579"/>
      <c r="V85" s="577"/>
    </row>
    <row r="86" s="434" customFormat="1" ht="15.95" customHeight="1" spans="1:20">
      <c r="A86" s="434" t="s">
        <v>317</v>
      </c>
      <c r="C86" s="608"/>
      <c r="D86" s="608"/>
      <c r="E86" s="608"/>
      <c r="F86" s="608"/>
      <c r="G86" s="608"/>
      <c r="H86" s="608"/>
      <c r="K86" s="608"/>
      <c r="L86" s="608"/>
      <c r="M86" s="608"/>
      <c r="N86" s="608"/>
      <c r="O86" s="608"/>
      <c r="P86" s="608"/>
      <c r="Q86" s="608"/>
      <c r="R86" s="646" t="s">
        <v>318</v>
      </c>
      <c r="S86" s="646"/>
      <c r="T86" s="646"/>
    </row>
    <row r="87" s="434" customFormat="1" ht="15.95" customHeight="1" spans="1:20">
      <c r="A87" s="609" t="s">
        <v>319</v>
      </c>
      <c r="C87" s="608"/>
      <c r="D87" s="608"/>
      <c r="E87" s="608"/>
      <c r="F87" s="608"/>
      <c r="G87" s="608"/>
      <c r="H87" s="608"/>
      <c r="K87" s="608"/>
      <c r="L87" s="608"/>
      <c r="M87" s="608"/>
      <c r="N87" s="608"/>
      <c r="O87" s="608"/>
      <c r="P87" s="608"/>
      <c r="Q87" s="608"/>
      <c r="R87" s="646"/>
      <c r="S87" s="646"/>
      <c r="T87" s="646"/>
    </row>
    <row r="88" s="434" customFormat="1" ht="15.95" customHeight="1" spans="1:20">
      <c r="A88" s="434" t="s">
        <v>320</v>
      </c>
      <c r="C88" s="608"/>
      <c r="D88" s="608"/>
      <c r="E88" s="608"/>
      <c r="F88" s="608"/>
      <c r="G88" s="608"/>
      <c r="H88" s="608"/>
      <c r="K88" s="608"/>
      <c r="L88" s="608"/>
      <c r="M88" s="608"/>
      <c r="N88" s="608"/>
      <c r="O88" s="608"/>
      <c r="P88" s="608"/>
      <c r="Q88" s="608"/>
      <c r="R88" s="608"/>
      <c r="S88" s="608"/>
      <c r="T88" s="608"/>
    </row>
    <row r="89" s="435" customFormat="1" ht="15.95" customHeight="1" spans="1:20">
      <c r="A89" s="435" t="s">
        <v>321</v>
      </c>
      <c r="C89" s="610"/>
      <c r="D89" s="610"/>
      <c r="E89" s="610"/>
      <c r="F89" s="610"/>
      <c r="G89" s="610"/>
      <c r="H89" s="610"/>
      <c r="K89" s="610"/>
      <c r="L89" s="610"/>
      <c r="M89" s="610"/>
      <c r="N89" s="610"/>
      <c r="O89" s="610"/>
      <c r="P89" s="610"/>
      <c r="Q89" s="610"/>
      <c r="R89" s="610"/>
      <c r="S89" s="610"/>
      <c r="T89" s="610"/>
    </row>
    <row r="90" s="435" customFormat="1" ht="15.95" customHeight="1" spans="1:20">
      <c r="A90" s="435" t="s">
        <v>322</v>
      </c>
      <c r="C90" s="610"/>
      <c r="D90" s="610"/>
      <c r="E90" s="610"/>
      <c r="F90" s="610"/>
      <c r="G90" s="610"/>
      <c r="H90" s="610"/>
      <c r="K90" s="610"/>
      <c r="L90" s="610"/>
      <c r="M90" s="610"/>
      <c r="N90" s="610"/>
      <c r="O90" s="610"/>
      <c r="P90" s="610"/>
      <c r="Q90" s="610"/>
      <c r="R90" s="610"/>
      <c r="S90" s="610"/>
      <c r="T90" s="610"/>
    </row>
    <row r="91" s="435" customFormat="1" ht="15.95" customHeight="1" spans="1:20">
      <c r="A91" s="435" t="s">
        <v>323</v>
      </c>
      <c r="C91" s="610"/>
      <c r="D91" s="610"/>
      <c r="E91" s="610"/>
      <c r="F91" s="610"/>
      <c r="G91" s="610"/>
      <c r="H91" s="610"/>
      <c r="K91" s="610"/>
      <c r="L91" s="610"/>
      <c r="M91" s="610"/>
      <c r="N91" s="610"/>
      <c r="O91" s="610"/>
      <c r="P91" s="610"/>
      <c r="Q91" s="610"/>
      <c r="R91" s="610"/>
      <c r="S91" s="610"/>
      <c r="T91" s="610"/>
    </row>
    <row r="92" s="435" customFormat="1" ht="15.95" customHeight="1" spans="1:20">
      <c r="A92" s="435" t="s">
        <v>324</v>
      </c>
      <c r="C92" s="610"/>
      <c r="D92" s="610"/>
      <c r="E92" s="610"/>
      <c r="F92" s="610"/>
      <c r="G92" s="610"/>
      <c r="H92" s="610"/>
      <c r="K92" s="610"/>
      <c r="L92" s="610"/>
      <c r="M92" s="610"/>
      <c r="N92" s="610"/>
      <c r="O92" s="610"/>
      <c r="P92" s="610"/>
      <c r="Q92" s="610"/>
      <c r="R92" s="610"/>
      <c r="S92" s="610"/>
      <c r="T92" s="610"/>
    </row>
    <row r="93" s="435" customFormat="1" ht="15.95" customHeight="1" spans="1:20">
      <c r="A93" s="435" t="s">
        <v>325</v>
      </c>
      <c r="C93" s="610"/>
      <c r="D93" s="610"/>
      <c r="E93" s="610"/>
      <c r="F93" s="610"/>
      <c r="G93" s="610"/>
      <c r="H93" s="610"/>
      <c r="K93" s="610"/>
      <c r="L93" s="610"/>
      <c r="M93" s="610"/>
      <c r="N93" s="610"/>
      <c r="O93" s="610"/>
      <c r="P93" s="610"/>
      <c r="Q93" s="610"/>
      <c r="R93" s="610"/>
      <c r="S93" s="610"/>
      <c r="T93" s="610"/>
    </row>
    <row r="94" s="435" customFormat="1" ht="15.95" customHeight="1" spans="1:20">
      <c r="A94" s="435" t="s">
        <v>326</v>
      </c>
      <c r="C94" s="610"/>
      <c r="D94" s="610"/>
      <c r="E94" s="610"/>
      <c r="F94" s="610"/>
      <c r="G94" s="610"/>
      <c r="H94" s="610"/>
      <c r="K94" s="610"/>
      <c r="L94" s="610"/>
      <c r="M94" s="610"/>
      <c r="N94" s="610"/>
      <c r="O94" s="610"/>
      <c r="P94" s="610"/>
      <c r="Q94" s="610"/>
      <c r="R94" s="610"/>
      <c r="S94" s="610"/>
      <c r="T94" s="610"/>
    </row>
    <row r="95" s="436" customFormat="1" ht="15.95" customHeight="1" spans="1:20">
      <c r="A95" s="611" t="s">
        <v>327</v>
      </c>
      <c r="C95" s="612"/>
      <c r="D95" s="612"/>
      <c r="E95" s="612"/>
      <c r="F95" s="612"/>
      <c r="G95" s="612"/>
      <c r="H95" s="612"/>
      <c r="K95" s="612"/>
      <c r="L95" s="612"/>
      <c r="M95" s="612"/>
      <c r="N95" s="612"/>
      <c r="O95" s="612"/>
      <c r="P95" s="612"/>
      <c r="Q95" s="647"/>
      <c r="R95" s="612"/>
      <c r="S95" s="612"/>
      <c r="T95" s="612"/>
    </row>
    <row r="96" s="434" customFormat="1" ht="15.95" customHeight="1" spans="3:20">
      <c r="C96" s="608"/>
      <c r="D96" s="608"/>
      <c r="E96" s="608"/>
      <c r="F96" s="608"/>
      <c r="G96" s="608"/>
      <c r="H96" s="608"/>
      <c r="K96" s="608"/>
      <c r="L96" s="608"/>
      <c r="M96" s="608"/>
      <c r="N96" s="608"/>
      <c r="O96" s="608"/>
      <c r="P96" s="608"/>
      <c r="Q96" s="648"/>
      <c r="R96" s="608"/>
      <c r="S96" s="608"/>
      <c r="T96" s="608"/>
    </row>
    <row r="97" s="434" customFormat="1" ht="15.95" customHeight="1" spans="1:20">
      <c r="A97" s="434" t="s">
        <v>328</v>
      </c>
      <c r="C97" s="608"/>
      <c r="D97" s="608"/>
      <c r="E97" s="608"/>
      <c r="F97" s="608"/>
      <c r="G97" s="608"/>
      <c r="H97" s="608"/>
      <c r="K97" s="608"/>
      <c r="L97" s="608"/>
      <c r="M97" s="608"/>
      <c r="N97" s="608"/>
      <c r="O97" s="608"/>
      <c r="P97" s="608"/>
      <c r="Q97" s="648"/>
      <c r="R97" s="608"/>
      <c r="S97" s="608"/>
      <c r="T97" s="608"/>
    </row>
    <row r="98" s="434" customFormat="1" ht="15.95" customHeight="1" spans="1:20">
      <c r="A98" s="434" t="s">
        <v>329</v>
      </c>
      <c r="C98" s="608"/>
      <c r="D98" s="608"/>
      <c r="E98" s="608"/>
      <c r="F98" s="608"/>
      <c r="G98" s="608"/>
      <c r="H98" s="608"/>
      <c r="K98" s="608"/>
      <c r="L98" s="608"/>
      <c r="M98" s="608"/>
      <c r="N98" s="608"/>
      <c r="O98" s="608"/>
      <c r="P98" s="608"/>
      <c r="Q98" s="648"/>
      <c r="R98" s="608"/>
      <c r="S98" s="608"/>
      <c r="T98" s="608"/>
    </row>
    <row r="99" s="434" customFormat="1" ht="15.95" customHeight="1" spans="1:20">
      <c r="A99" s="434" t="s">
        <v>330</v>
      </c>
      <c r="C99" s="608"/>
      <c r="D99" s="608"/>
      <c r="E99" s="608"/>
      <c r="F99" s="608"/>
      <c r="G99" s="608"/>
      <c r="H99" s="608"/>
      <c r="K99" s="608"/>
      <c r="L99" s="608"/>
      <c r="M99" s="608"/>
      <c r="N99" s="608"/>
      <c r="O99" s="608"/>
      <c r="P99" s="608"/>
      <c r="Q99" s="648"/>
      <c r="R99" s="608"/>
      <c r="S99" s="608"/>
      <c r="T99" s="608"/>
    </row>
    <row r="100" s="434" customFormat="1" ht="15.95" customHeight="1" spans="1:20">
      <c r="A100" s="434" t="s">
        <v>331</v>
      </c>
      <c r="C100" s="608"/>
      <c r="D100" s="608"/>
      <c r="E100" s="608"/>
      <c r="F100" s="608"/>
      <c r="G100" s="608"/>
      <c r="H100" s="608"/>
      <c r="K100" s="608"/>
      <c r="L100" s="608"/>
      <c r="M100" s="608"/>
      <c r="N100" s="608"/>
      <c r="O100" s="608"/>
      <c r="P100" s="608"/>
      <c r="Q100" s="648"/>
      <c r="R100" s="608"/>
      <c r="S100" s="608"/>
      <c r="T100" s="608"/>
    </row>
    <row r="101" s="434" customFormat="1" ht="15.95" customHeight="1" spans="1:20">
      <c r="A101" s="434" t="s">
        <v>332</v>
      </c>
      <c r="C101" s="608"/>
      <c r="D101" s="608"/>
      <c r="E101" s="608"/>
      <c r="F101" s="608"/>
      <c r="G101" s="608"/>
      <c r="H101" s="608"/>
      <c r="K101" s="608"/>
      <c r="L101" s="608"/>
      <c r="M101" s="608"/>
      <c r="N101" s="608"/>
      <c r="O101" s="608"/>
      <c r="P101" s="608"/>
      <c r="Q101" s="648"/>
      <c r="R101" s="608"/>
      <c r="S101" s="608"/>
      <c r="T101" s="608"/>
    </row>
    <row r="102" s="437" customFormat="1" ht="11.25" customHeight="1" spans="3:20">
      <c r="C102" s="613"/>
      <c r="D102" s="613"/>
      <c r="E102" s="613"/>
      <c r="F102" s="613"/>
      <c r="G102" s="613"/>
      <c r="H102" s="613"/>
      <c r="K102" s="613"/>
      <c r="L102" s="613"/>
      <c r="M102" s="613"/>
      <c r="N102" s="613"/>
      <c r="O102" s="613"/>
      <c r="P102" s="613"/>
      <c r="Q102" s="649"/>
      <c r="R102" s="613"/>
      <c r="S102" s="613"/>
      <c r="T102" s="613"/>
    </row>
    <row r="103" s="437" customFormat="1" ht="11.25" customHeight="1" spans="3:20">
      <c r="C103" s="613"/>
      <c r="D103" s="613"/>
      <c r="E103" s="613"/>
      <c r="F103" s="613"/>
      <c r="G103" s="613"/>
      <c r="H103" s="613"/>
      <c r="K103" s="613"/>
      <c r="L103" s="613"/>
      <c r="M103" s="613"/>
      <c r="N103" s="613"/>
      <c r="O103" s="613"/>
      <c r="P103" s="613"/>
      <c r="Q103" s="649"/>
      <c r="R103" s="613"/>
      <c r="S103" s="613"/>
      <c r="T103" s="613"/>
    </row>
    <row r="109" spans="3:10">
      <c r="C109" s="614"/>
      <c r="D109" s="608" t="s">
        <v>333</v>
      </c>
      <c r="E109" s="608" t="s">
        <v>334</v>
      </c>
      <c r="F109" s="608"/>
      <c r="G109" s="608" t="s">
        <v>335</v>
      </c>
      <c r="H109" s="608"/>
      <c r="I109" s="632" t="s">
        <v>336</v>
      </c>
      <c r="J109" s="632"/>
    </row>
    <row r="110" spans="3:10">
      <c r="C110" s="597" t="s">
        <v>280</v>
      </c>
      <c r="D110" s="608">
        <v>3945.68</v>
      </c>
      <c r="E110" s="615">
        <f t="shared" ref="E110:E113" si="23">D110*D77*K77/100</f>
        <v>142044.48</v>
      </c>
      <c r="F110" s="615"/>
      <c r="G110" s="615">
        <f t="shared" ref="G110:G113" si="24">D110*D77*L77/100</f>
        <v>177555.6</v>
      </c>
      <c r="H110" s="615"/>
      <c r="I110" s="434">
        <f t="shared" ref="I110:I113" si="25">D110*D77*0.23/10000</f>
        <v>27.225192</v>
      </c>
      <c r="J110" s="434"/>
    </row>
    <row r="111" spans="3:10">
      <c r="C111" s="459" t="s">
        <v>287</v>
      </c>
      <c r="D111" s="608">
        <v>2676.9</v>
      </c>
      <c r="E111" s="615">
        <f t="shared" si="23"/>
        <v>96368.4</v>
      </c>
      <c r="F111" s="615"/>
      <c r="G111" s="615">
        <f t="shared" si="24"/>
        <v>120460.5</v>
      </c>
      <c r="H111" s="615"/>
      <c r="I111" s="434">
        <f t="shared" si="25"/>
        <v>18.47061</v>
      </c>
      <c r="J111" s="434"/>
    </row>
    <row r="112" spans="3:10">
      <c r="C112" s="599" t="s">
        <v>291</v>
      </c>
      <c r="D112" s="608">
        <v>6121.66</v>
      </c>
      <c r="E112" s="615">
        <f t="shared" si="23"/>
        <v>171406.48</v>
      </c>
      <c r="F112" s="615"/>
      <c r="G112" s="615">
        <f t="shared" si="24"/>
        <v>208136.44</v>
      </c>
      <c r="H112" s="615"/>
      <c r="I112" s="434">
        <f t="shared" si="25"/>
        <v>28.159636</v>
      </c>
      <c r="J112" s="434"/>
    </row>
    <row r="113" spans="3:10">
      <c r="C113" s="601" t="s">
        <v>295</v>
      </c>
      <c r="D113" s="608">
        <v>6593.67</v>
      </c>
      <c r="E113" s="615">
        <f t="shared" si="23"/>
        <v>197810.1</v>
      </c>
      <c r="F113" s="615"/>
      <c r="G113" s="615">
        <f t="shared" si="24"/>
        <v>237372.12</v>
      </c>
      <c r="H113" s="615"/>
      <c r="I113" s="434">
        <f t="shared" si="25"/>
        <v>30.330882</v>
      </c>
      <c r="J113" s="434"/>
    </row>
    <row r="114" spans="3:4">
      <c r="C114" s="608"/>
      <c r="D114" s="608"/>
    </row>
  </sheetData>
  <mergeCells count="268">
    <mergeCell ref="A1:T1"/>
    <mergeCell ref="H2:J2"/>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2:J42"/>
    <mergeCell ref="I43:J43"/>
    <mergeCell ref="I44:J44"/>
    <mergeCell ref="I45:J45"/>
    <mergeCell ref="I46:J46"/>
    <mergeCell ref="I47:J47"/>
    <mergeCell ref="I48:J48"/>
    <mergeCell ref="I49:J49"/>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R86:T86"/>
    <mergeCell ref="E109:F109"/>
    <mergeCell ref="G109:H109"/>
    <mergeCell ref="E110:F110"/>
    <mergeCell ref="G110:H110"/>
    <mergeCell ref="E111:F111"/>
    <mergeCell ref="G111:H111"/>
    <mergeCell ref="E112:F112"/>
    <mergeCell ref="G112:H112"/>
    <mergeCell ref="E113:F113"/>
    <mergeCell ref="G113:H113"/>
    <mergeCell ref="A3:A21"/>
    <mergeCell ref="A22:A25"/>
    <mergeCell ref="A26:A53"/>
    <mergeCell ref="A54:A76"/>
    <mergeCell ref="A77:A83"/>
    <mergeCell ref="A84:A85"/>
    <mergeCell ref="B4:B5"/>
    <mergeCell ref="B7:B8"/>
    <mergeCell ref="B14:B15"/>
    <mergeCell ref="B29:B30"/>
    <mergeCell ref="B33:B34"/>
    <mergeCell ref="B36:B37"/>
    <mergeCell ref="B38:B39"/>
    <mergeCell ref="B40:B41"/>
    <mergeCell ref="B45:B46"/>
    <mergeCell ref="B50:B51"/>
    <mergeCell ref="C4:C5"/>
    <mergeCell ref="C7:C8"/>
    <mergeCell ref="C14:C15"/>
    <mergeCell ref="C29:C30"/>
    <mergeCell ref="C33:C34"/>
    <mergeCell ref="C36:C37"/>
    <mergeCell ref="C38:C39"/>
    <mergeCell ref="C40:C41"/>
    <mergeCell ref="C45:C46"/>
    <mergeCell ref="C50:C51"/>
    <mergeCell ref="D4:D5"/>
    <mergeCell ref="D7:D8"/>
    <mergeCell ref="D14:D15"/>
    <mergeCell ref="D29:D30"/>
    <mergeCell ref="D33:D34"/>
    <mergeCell ref="D36:D37"/>
    <mergeCell ref="D38:D39"/>
    <mergeCell ref="D40:D41"/>
    <mergeCell ref="D45:D46"/>
    <mergeCell ref="D50:D51"/>
    <mergeCell ref="E4:E5"/>
    <mergeCell ref="E7:E8"/>
    <mergeCell ref="E14:E15"/>
    <mergeCell ref="E29:E30"/>
    <mergeCell ref="E33:E34"/>
    <mergeCell ref="E36:E37"/>
    <mergeCell ref="E38:E39"/>
    <mergeCell ref="E40:E41"/>
    <mergeCell ref="E45:E46"/>
    <mergeCell ref="E50:E51"/>
    <mergeCell ref="F4:F5"/>
    <mergeCell ref="F7:F8"/>
    <mergeCell ref="F14:F15"/>
    <mergeCell ref="F29:F30"/>
    <mergeCell ref="F33:F34"/>
    <mergeCell ref="F36:F37"/>
    <mergeCell ref="F38:F39"/>
    <mergeCell ref="F40:F41"/>
    <mergeCell ref="F45:F46"/>
    <mergeCell ref="F50:F51"/>
    <mergeCell ref="G4:G5"/>
    <mergeCell ref="G7:G8"/>
    <mergeCell ref="G14:G15"/>
    <mergeCell ref="G29:G30"/>
    <mergeCell ref="G33:G34"/>
    <mergeCell ref="G36:G37"/>
    <mergeCell ref="G38:G39"/>
    <mergeCell ref="G40:G41"/>
    <mergeCell ref="G45:G46"/>
    <mergeCell ref="G50:G51"/>
    <mergeCell ref="H40:H41"/>
    <mergeCell ref="H50:H51"/>
    <mergeCell ref="K4:K5"/>
    <mergeCell ref="K7:K8"/>
    <mergeCell ref="K14:K15"/>
    <mergeCell ref="K29:K30"/>
    <mergeCell ref="K33:K34"/>
    <mergeCell ref="K36:K37"/>
    <mergeCell ref="K38:K39"/>
    <mergeCell ref="K40:K41"/>
    <mergeCell ref="K45:K46"/>
    <mergeCell ref="K50:K51"/>
    <mergeCell ref="L4:L5"/>
    <mergeCell ref="L7:L8"/>
    <mergeCell ref="L14:L15"/>
    <mergeCell ref="L29:L30"/>
    <mergeCell ref="L33:L34"/>
    <mergeCell ref="L36:L37"/>
    <mergeCell ref="L38:L39"/>
    <mergeCell ref="L40:L41"/>
    <mergeCell ref="L45:L46"/>
    <mergeCell ref="L50:L51"/>
    <mergeCell ref="M4:M5"/>
    <mergeCell ref="M7:M8"/>
    <mergeCell ref="M14:M15"/>
    <mergeCell ref="M29:M30"/>
    <mergeCell ref="M33:M34"/>
    <mergeCell ref="M36:M37"/>
    <mergeCell ref="M38:M39"/>
    <mergeCell ref="M40:M41"/>
    <mergeCell ref="M45:M46"/>
    <mergeCell ref="M50:M51"/>
    <mergeCell ref="N4:N5"/>
    <mergeCell ref="N7:N8"/>
    <mergeCell ref="N14:N15"/>
    <mergeCell ref="N29:N30"/>
    <mergeCell ref="N33:N34"/>
    <mergeCell ref="N36:N37"/>
    <mergeCell ref="N38:N39"/>
    <mergeCell ref="N40:N41"/>
    <mergeCell ref="N45:N46"/>
    <mergeCell ref="N50:N51"/>
    <mergeCell ref="O4:O5"/>
    <mergeCell ref="O7:O8"/>
    <mergeCell ref="O14:O15"/>
    <mergeCell ref="O29:O30"/>
    <mergeCell ref="O33:O34"/>
    <mergeCell ref="O36:O37"/>
    <mergeCell ref="O38:O39"/>
    <mergeCell ref="O40:O41"/>
    <mergeCell ref="O45:O46"/>
    <mergeCell ref="O50:O51"/>
    <mergeCell ref="P4:P5"/>
    <mergeCell ref="P7:P8"/>
    <mergeCell ref="P14:P15"/>
    <mergeCell ref="P29:P30"/>
    <mergeCell ref="P33:P34"/>
    <mergeCell ref="P36:P37"/>
    <mergeCell ref="P38:P39"/>
    <mergeCell ref="P40:P41"/>
    <mergeCell ref="P45:P46"/>
    <mergeCell ref="P50:P51"/>
    <mergeCell ref="Q4:Q5"/>
    <mergeCell ref="Q7:Q8"/>
    <mergeCell ref="Q14:Q15"/>
    <mergeCell ref="Q29:Q30"/>
    <mergeCell ref="Q33:Q34"/>
    <mergeCell ref="Q36:Q37"/>
    <mergeCell ref="Q38:Q39"/>
    <mergeCell ref="Q40:Q41"/>
    <mergeCell ref="Q45:Q46"/>
    <mergeCell ref="Q50:Q51"/>
    <mergeCell ref="R4:R5"/>
    <mergeCell ref="R7:R8"/>
    <mergeCell ref="R14:R15"/>
    <mergeCell ref="R29:R30"/>
    <mergeCell ref="R33:R34"/>
    <mergeCell ref="R36:R37"/>
    <mergeCell ref="R38:R39"/>
    <mergeCell ref="R40:R41"/>
    <mergeCell ref="R45:R46"/>
    <mergeCell ref="R50:R51"/>
    <mergeCell ref="S4:S5"/>
    <mergeCell ref="S7:S8"/>
    <mergeCell ref="S14:S15"/>
    <mergeCell ref="S29:S30"/>
    <mergeCell ref="S33:S34"/>
    <mergeCell ref="S36:S37"/>
    <mergeCell ref="S38:S39"/>
    <mergeCell ref="S40:S41"/>
    <mergeCell ref="S45:S46"/>
    <mergeCell ref="S50:S51"/>
    <mergeCell ref="T4:T5"/>
    <mergeCell ref="T7:T8"/>
    <mergeCell ref="T14:T15"/>
    <mergeCell ref="T29:T30"/>
    <mergeCell ref="T33:T34"/>
    <mergeCell ref="T36:T37"/>
    <mergeCell ref="T38:T39"/>
    <mergeCell ref="T40:T41"/>
    <mergeCell ref="T45:T46"/>
    <mergeCell ref="T50:T51"/>
    <mergeCell ref="U3:V20"/>
    <mergeCell ref="U22:V25"/>
    <mergeCell ref="I50:J51"/>
    <mergeCell ref="U54:V75"/>
    <mergeCell ref="U26:V53"/>
    <mergeCell ref="U77:V83"/>
    <mergeCell ref="I40:J41"/>
    <mergeCell ref="U84:V85"/>
  </mergeCells>
  <conditionalFormatting sqref="B3">
    <cfRule type="expression" dxfId="0" priority="277">
      <formula>"MOD(COUNTA($B$3:$B3),2)"</formula>
    </cfRule>
  </conditionalFormatting>
  <conditionalFormatting sqref="I3">
    <cfRule type="expression" dxfId="1" priority="174">
      <formula>"MOD(COUNTA($B$3:$U$87),2)"</formula>
    </cfRule>
  </conditionalFormatting>
  <conditionalFormatting sqref="K3:O3">
    <cfRule type="expression" dxfId="1" priority="1">
      <formula>"MOD(COUNTA($B$3:$U$87),2)"</formula>
    </cfRule>
  </conditionalFormatting>
  <conditionalFormatting sqref="I6">
    <cfRule type="expression" dxfId="1" priority="233">
      <formula>"MOD(COUNTA($B$3:$U$87),2)"</formula>
    </cfRule>
  </conditionalFormatting>
  <conditionalFormatting sqref="K6:O6">
    <cfRule type="expression" dxfId="1" priority="95">
      <formula>"MOD(COUNTA($B$3:$U$87),2)"</formula>
    </cfRule>
  </conditionalFormatting>
  <conditionalFormatting sqref="I7">
    <cfRule type="expression" dxfId="1" priority="47">
      <formula>"MOD(COUNTA($B$3:$U$87),2)"</formula>
    </cfRule>
  </conditionalFormatting>
  <conditionalFormatting sqref="I9">
    <cfRule type="expression" dxfId="1" priority="15">
      <formula>"MOD(COUNTA($B$3:$U$87),2)"</formula>
    </cfRule>
  </conditionalFormatting>
  <conditionalFormatting sqref="K9:O9">
    <cfRule type="expression" dxfId="1" priority="55">
      <formula>"MOD(COUNTA($B$3:$U$87),2)"</formula>
    </cfRule>
  </conditionalFormatting>
  <conditionalFormatting sqref="I10">
    <cfRule type="expression" dxfId="1" priority="186">
      <formula>"MOD(COUNTA($B$3:$U$87),2)"</formula>
    </cfRule>
  </conditionalFormatting>
  <conditionalFormatting sqref="K11:O11">
    <cfRule type="expression" dxfId="1" priority="54">
      <formula>"MOD(COUNTA($B$3:$U$87),2)"</formula>
    </cfRule>
  </conditionalFormatting>
  <conditionalFormatting sqref="I12">
    <cfRule type="expression" dxfId="1" priority="185">
      <formula>"MOD(COUNTA($B$3:$U$87),2)"</formula>
    </cfRule>
  </conditionalFormatting>
  <conditionalFormatting sqref="I13">
    <cfRule type="expression" dxfId="1" priority="197">
      <formula>"MOD(COUNTA($B$3:$U$87),2)"</formula>
    </cfRule>
  </conditionalFormatting>
  <conditionalFormatting sqref="K13:O13">
    <cfRule type="expression" dxfId="1" priority="94">
      <formula>"MOD(COUNTA($B$3:$U$87),2)"</formula>
    </cfRule>
  </conditionalFormatting>
  <conditionalFormatting sqref="I14">
    <cfRule type="expression" dxfId="1" priority="268">
      <formula>"MOD(COUNTA($B$3:$U$87),2)"</formula>
    </cfRule>
  </conditionalFormatting>
  <conditionalFormatting sqref="K16:O16">
    <cfRule type="expression" dxfId="1" priority="93">
      <formula>"MOD(COUNTA($B$3:$U$87),2)"</formula>
    </cfRule>
  </conditionalFormatting>
  <conditionalFormatting sqref="I17">
    <cfRule type="expression" dxfId="1" priority="244">
      <formula>"MOD(COUNTA($B$3:$U$87),2)"</formula>
    </cfRule>
  </conditionalFormatting>
  <conditionalFormatting sqref="I18">
    <cfRule type="expression" dxfId="1" priority="88">
      <formula>"MOD(COUNTA($B$3:$U$87),2)"</formula>
    </cfRule>
  </conditionalFormatting>
  <conditionalFormatting sqref="I19">
    <cfRule type="expression" dxfId="1" priority="14">
      <formula>"MOD(COUNTA($B$3:$U$87),2)"</formula>
    </cfRule>
  </conditionalFormatting>
  <conditionalFormatting sqref="K19">
    <cfRule type="expression" dxfId="1" priority="148">
      <formula>"MOD(COUNTA($B$3:$U$87),2)"</formula>
    </cfRule>
  </conditionalFormatting>
  <conditionalFormatting sqref="L19">
    <cfRule type="expression" dxfId="1" priority="146">
      <formula>"MOD(COUNTA($B$3:$U$87),2)"</formula>
    </cfRule>
  </conditionalFormatting>
  <conditionalFormatting sqref="M19">
    <cfRule type="expression" dxfId="1" priority="144">
      <formula>"MOD(COUNTA($B$3:$U$87),2)"</formula>
    </cfRule>
  </conditionalFormatting>
  <conditionalFormatting sqref="N19">
    <cfRule type="expression" dxfId="1" priority="143">
      <formula>"MOD(COUNTA($B$3:$U$87),2)"</formula>
    </cfRule>
  </conditionalFormatting>
  <conditionalFormatting sqref="O19">
    <cfRule type="expression" dxfId="1" priority="142">
      <formula>"MOD(COUNTA($B$3:$U$87),2)"</formula>
    </cfRule>
  </conditionalFormatting>
  <conditionalFormatting sqref="I20">
    <cfRule type="expression" dxfId="1" priority="170">
      <formula>"MOD(COUNTA($B$3:$U$87),2)"</formula>
    </cfRule>
  </conditionalFormatting>
  <conditionalFormatting sqref="K20:O20">
    <cfRule type="expression" dxfId="1" priority="92">
      <formula>"MOD(COUNTA($B$3:$U$87),2)"</formula>
    </cfRule>
  </conditionalFormatting>
  <conditionalFormatting sqref="I21">
    <cfRule type="expression" dxfId="1" priority="82">
      <formula>"MOD(COUNTA($B$3:$U$87),2)"</formula>
    </cfRule>
  </conditionalFormatting>
  <conditionalFormatting sqref="K21">
    <cfRule type="expression" dxfId="1" priority="137">
      <formula>"MOD(COUNTA($B$3:$U$87),2)"</formula>
    </cfRule>
  </conditionalFormatting>
  <conditionalFormatting sqref="L21">
    <cfRule type="expression" dxfId="1" priority="136">
      <formula>"MOD(COUNTA($B$3:$U$87),2)"</formula>
    </cfRule>
  </conditionalFormatting>
  <conditionalFormatting sqref="M21">
    <cfRule type="expression" dxfId="1" priority="135">
      <formula>"MOD(COUNTA($B$3:$U$87),2)"</formula>
    </cfRule>
  </conditionalFormatting>
  <conditionalFormatting sqref="N21">
    <cfRule type="expression" dxfId="1" priority="134">
      <formula>"MOD(COUNTA($B$3:$U$87),2)"</formula>
    </cfRule>
  </conditionalFormatting>
  <conditionalFormatting sqref="O21">
    <cfRule type="expression" dxfId="1" priority="133">
      <formula>"MOD(COUNTA($B$3:$U$87),2)"</formula>
    </cfRule>
  </conditionalFormatting>
  <conditionalFormatting sqref="K22:O22">
    <cfRule type="expression" dxfId="1" priority="91">
      <formula>"MOD(COUNTA($B$3:$U$87),2)"</formula>
    </cfRule>
  </conditionalFormatting>
  <conditionalFormatting sqref="I23">
    <cfRule type="expression" dxfId="1" priority="217">
      <formula>"MOD(COUNTA($B$3:$U$87),2)"</formula>
    </cfRule>
  </conditionalFormatting>
  <conditionalFormatting sqref="I24">
    <cfRule type="expression" dxfId="1" priority="218">
      <formula>"MOD(COUNTA($B$3:$U$87),2)"</formula>
    </cfRule>
  </conditionalFormatting>
  <conditionalFormatting sqref="K24:O24">
    <cfRule type="expression" dxfId="1" priority="90">
      <formula>"MOD(COUNTA($B$3:$U$87),2)"</formula>
    </cfRule>
  </conditionalFormatting>
  <conditionalFormatting sqref="K25">
    <cfRule type="expression" dxfId="1" priority="81">
      <formula>"MOD(COUNTA($B$3:$U$87),2)"</formula>
    </cfRule>
  </conditionalFormatting>
  <conditionalFormatting sqref="L25">
    <cfRule type="expression" dxfId="1" priority="80">
      <formula>"MOD(COUNTA($B$3:$U$87),2)"</formula>
    </cfRule>
  </conditionalFormatting>
  <conditionalFormatting sqref="M25">
    <cfRule type="expression" dxfId="1" priority="79">
      <formula>"MOD(COUNTA($B$3:$U$87),2)"</formula>
    </cfRule>
  </conditionalFormatting>
  <conditionalFormatting sqref="N25">
    <cfRule type="expression" dxfId="1" priority="78">
      <formula>"MOD(COUNTA($B$3:$U$87),2)"</formula>
    </cfRule>
  </conditionalFormatting>
  <conditionalFormatting sqref="O25">
    <cfRule type="expression" dxfId="1" priority="77">
      <formula>"MOD(COUNTA($B$3:$U$87),2)"</formula>
    </cfRule>
  </conditionalFormatting>
  <conditionalFormatting sqref="I26">
    <cfRule type="expression" dxfId="1" priority="130">
      <formula>"MOD(COUNTA($B$3:$U$87),2)"</formula>
    </cfRule>
  </conditionalFormatting>
  <conditionalFormatting sqref="I27">
    <cfRule type="expression" dxfId="1" priority="129">
      <formula>"MOD(COUNTA($B$3:$U$87),2)"</formula>
    </cfRule>
  </conditionalFormatting>
  <conditionalFormatting sqref="I28">
    <cfRule type="expression" dxfId="1" priority="124">
      <formula>"MOD(COUNTA($B$3:$U$87),2)"</formula>
    </cfRule>
  </conditionalFormatting>
  <conditionalFormatting sqref="I30">
    <cfRule type="expression" dxfId="1" priority="230">
      <formula>"MOD(COUNTA($B$3:$U$87),2)"</formula>
    </cfRule>
  </conditionalFormatting>
  <conditionalFormatting sqref="I31">
    <cfRule type="expression" dxfId="1" priority="183">
      <formula>"MOD(COUNTA($B$3:$U$87),2)"</formula>
    </cfRule>
  </conditionalFormatting>
  <conditionalFormatting sqref="I32">
    <cfRule type="expression" dxfId="1" priority="128">
      <formula>"MOD(COUNTA($B$3:$U$87),2)"</formula>
    </cfRule>
  </conditionalFormatting>
  <conditionalFormatting sqref="I34">
    <cfRule type="expression" dxfId="1" priority="229">
      <formula>"MOD(COUNTA($B$3:$U$87),2)"</formula>
    </cfRule>
  </conditionalFormatting>
  <conditionalFormatting sqref="I35">
    <cfRule type="expression" dxfId="1" priority="127">
      <formula>"MOD(COUNTA($B$3:$U$87),2)"</formula>
    </cfRule>
  </conditionalFormatting>
  <conditionalFormatting sqref="I36">
    <cfRule type="expression" dxfId="1" priority="123">
      <formula>"MOD(COUNTA($B$3:$U$87),2)"</formula>
    </cfRule>
  </conditionalFormatting>
  <conditionalFormatting sqref="I37">
    <cfRule type="expression" dxfId="1" priority="122">
      <formula>"MOD(COUNTA($B$3:$U$87),2)"</formula>
    </cfRule>
  </conditionalFormatting>
  <conditionalFormatting sqref="I38">
    <cfRule type="expression" dxfId="1" priority="115">
      <formula>"MOD(COUNTA($B$3:$U$87),2)"</formula>
    </cfRule>
  </conditionalFormatting>
  <conditionalFormatting sqref="I39">
    <cfRule type="expression" dxfId="1" priority="114">
      <formula>"MOD(COUNTA($B$3:$U$87),2)"</formula>
    </cfRule>
  </conditionalFormatting>
  <conditionalFormatting sqref="I40">
    <cfRule type="expression" dxfId="1" priority="74">
      <formula>"MOD(COUNTA($B$3:$U$87),2)"</formula>
    </cfRule>
  </conditionalFormatting>
  <conditionalFormatting sqref="I44">
    <cfRule type="expression" dxfId="1" priority="177">
      <formula>"MOD(COUNTA($B$3:$U$87),2)"</formula>
    </cfRule>
  </conditionalFormatting>
  <conditionalFormatting sqref="I46">
    <cfRule type="expression" dxfId="1" priority="228">
      <formula>"MOD(COUNTA($B$3:$U$87),2)"</formula>
    </cfRule>
  </conditionalFormatting>
  <conditionalFormatting sqref="I47">
    <cfRule type="expression" dxfId="1" priority="194">
      <formula>"MOD(COUNTA($B$3:$U$87),2)"</formula>
    </cfRule>
  </conditionalFormatting>
  <conditionalFormatting sqref="I48">
    <cfRule type="expression" dxfId="1" priority="193">
      <formula>"MOD(COUNTA($B$3:$U$87),2)"</formula>
    </cfRule>
  </conditionalFormatting>
  <conditionalFormatting sqref="I49">
    <cfRule type="expression" dxfId="1" priority="176">
      <formula>"MOD(COUNTA($B$3:$U$87),2)"</formula>
    </cfRule>
  </conditionalFormatting>
  <conditionalFormatting sqref="I50">
    <cfRule type="expression" dxfId="1" priority="222">
      <formula>"MOD(COUNTA($B$3:$U$87),2)"</formula>
    </cfRule>
  </conditionalFormatting>
  <conditionalFormatting sqref="I52">
    <cfRule type="expression" dxfId="1" priority="113">
      <formula>"MOD(COUNTA($B$3:$U$87),2)"</formula>
    </cfRule>
  </conditionalFormatting>
  <conditionalFormatting sqref="K52:O52">
    <cfRule type="expression" dxfId="1" priority="53">
      <formula>"MOD(COUNTA($B$3:$U$87),2)"</formula>
    </cfRule>
  </conditionalFormatting>
  <conditionalFormatting sqref="T52">
    <cfRule type="expression" dxfId="1" priority="242">
      <formula>"MOD(COUNTA($B$3:$U$87),2)"</formula>
    </cfRule>
  </conditionalFormatting>
  <conditionalFormatting sqref="I54">
    <cfRule type="expression" dxfId="1" priority="162">
      <formula>"MOD(COUNTA($B$3:$U$87),2)"</formula>
    </cfRule>
  </conditionalFormatting>
  <conditionalFormatting sqref="K54:L54">
    <cfRule type="expression" dxfId="1" priority="13">
      <formula>"MOD(COUNTA($B$3:$U$87),2)"</formula>
    </cfRule>
  </conditionalFormatting>
  <conditionalFormatting sqref="K55:L55">
    <cfRule type="expression" dxfId="1" priority="30">
      <formula>"MOD(COUNTA($B$3:$U$87),2)"</formula>
    </cfRule>
  </conditionalFormatting>
  <conditionalFormatting sqref="I57">
    <cfRule type="expression" dxfId="1" priority="59">
      <formula>"MOD(COUNTA($B$3:$U$87),2)"</formula>
    </cfRule>
  </conditionalFormatting>
  <conditionalFormatting sqref="K57:L57">
    <cfRule type="expression" dxfId="1" priority="29">
      <formula>"MOD(COUNTA($B$3:$U$87),2)"</formula>
    </cfRule>
  </conditionalFormatting>
  <conditionalFormatting sqref="M57:O57">
    <cfRule type="expression" dxfId="1" priority="42">
      <formula>"MOD(COUNTA($B$3:$U$87),2)"</formula>
    </cfRule>
  </conditionalFormatting>
  <conditionalFormatting sqref="I58">
    <cfRule type="expression" dxfId="1" priority="158">
      <formula>"MOD(COUNTA($B$3:$U$87),2)"</formula>
    </cfRule>
  </conditionalFormatting>
  <conditionalFormatting sqref="I59">
    <cfRule type="expression" dxfId="1" priority="25">
      <formula>"MOD(COUNTA($B$3:$U$87),2)"</formula>
    </cfRule>
  </conditionalFormatting>
  <conditionalFormatting sqref="K59:L59">
    <cfRule type="expression" dxfId="1" priority="23">
      <formula>"MOD(COUNTA($B$3:$U$87),2)"</formula>
    </cfRule>
  </conditionalFormatting>
  <conditionalFormatting sqref="M59">
    <cfRule type="expression" dxfId="1" priority="24">
      <formula>"MOD(COUNTA($B$3:$U$87),2)"</formula>
    </cfRule>
  </conditionalFormatting>
  <conditionalFormatting sqref="N59">
    <cfRule type="expression" dxfId="1" priority="104">
      <formula>"MOD(COUNTA($B$3:$U$87),2)"</formula>
    </cfRule>
  </conditionalFormatting>
  <conditionalFormatting sqref="O59">
    <cfRule type="expression" dxfId="1" priority="103">
      <formula>"MOD(COUNTA($B$3:$U$87),2)"</formula>
    </cfRule>
  </conditionalFormatting>
  <conditionalFormatting sqref="I60">
    <cfRule type="expression" dxfId="1" priority="253">
      <formula>"MOD(COUNTA($B$3:$U$87),2)"</formula>
    </cfRule>
  </conditionalFormatting>
  <conditionalFormatting sqref="K60:O60">
    <cfRule type="expression" dxfId="1" priority="189">
      <formula>"MOD(COUNTA($B$3:$U$87),2)"</formula>
    </cfRule>
  </conditionalFormatting>
  <conditionalFormatting sqref="I61">
    <cfRule type="expression" dxfId="1" priority="112">
      <formula>"MOD(COUNTA($B$3:$U$87),2)"</formula>
    </cfRule>
  </conditionalFormatting>
  <conditionalFormatting sqref="K61">
    <cfRule type="expression" dxfId="1" priority="66">
      <formula>"MOD(COUNTA($B$3:$U$87),2)"</formula>
    </cfRule>
  </conditionalFormatting>
  <conditionalFormatting sqref="E62">
    <cfRule type="expression" dxfId="1" priority="46">
      <formula>"MOD(COUNTA($B$3:$U$87),2)"</formula>
    </cfRule>
  </conditionalFormatting>
  <conditionalFormatting sqref="I62">
    <cfRule type="expression" dxfId="1" priority="45">
      <formula>"MOD(COUNTA($B$3:$U$87),2)"</formula>
    </cfRule>
  </conditionalFormatting>
  <conditionalFormatting sqref="K62">
    <cfRule type="expression" dxfId="1" priority="67">
      <formula>"MOD(COUNTA($B$3:$U$87),2)"</formula>
    </cfRule>
  </conditionalFormatting>
  <conditionalFormatting sqref="I63">
    <cfRule type="expression" dxfId="1" priority="182">
      <formula>"MOD(COUNTA($B$3:$U$87),2)"</formula>
    </cfRule>
  </conditionalFormatting>
  <conditionalFormatting sqref="K63:L63">
    <cfRule type="expression" dxfId="1" priority="27">
      <formula>"MOD(COUNTA($B$3:$U$87),2)"</formula>
    </cfRule>
  </conditionalFormatting>
  <conditionalFormatting sqref="K64">
    <cfRule type="expression" dxfId="1" priority="37">
      <formula>"MOD(COUNTA($B$3:$U$87),2)"</formula>
    </cfRule>
  </conditionalFormatting>
  <conditionalFormatting sqref="L64">
    <cfRule type="expression" dxfId="1" priority="38">
      <formula>"MOD(COUNTA($B$3:$U$87),2)"</formula>
    </cfRule>
  </conditionalFormatting>
  <conditionalFormatting sqref="I66">
    <cfRule type="expression" dxfId="1" priority="85">
      <formula>"MOD(COUNTA($B$3:$U$87),2)"</formula>
    </cfRule>
  </conditionalFormatting>
  <conditionalFormatting sqref="K66">
    <cfRule type="expression" dxfId="1" priority="32">
      <formula>"MOD(COUNTA($B$3:$U$87),2)"</formula>
    </cfRule>
  </conditionalFormatting>
  <conditionalFormatting sqref="L66">
    <cfRule type="expression" dxfId="1" priority="33">
      <formula>"MOD(COUNTA($B$3:$U$87),2)"</formula>
    </cfRule>
  </conditionalFormatting>
  <conditionalFormatting sqref="M66:O66">
    <cfRule type="expression" dxfId="1" priority="34">
      <formula>"MOD(COUNTA($B$3:$U$87),2)"</formula>
    </cfRule>
  </conditionalFormatting>
  <conditionalFormatting sqref="I67">
    <cfRule type="expression" dxfId="1" priority="118">
      <formula>"MOD(COUNTA($B$3:$U$87),2)"</formula>
    </cfRule>
  </conditionalFormatting>
  <conditionalFormatting sqref="M67:O67">
    <cfRule type="expression" dxfId="1" priority="202">
      <formula>"MOD(COUNTA($B$3:$U$87),2)"</formula>
    </cfRule>
  </conditionalFormatting>
  <conditionalFormatting sqref="K68">
    <cfRule type="expression" dxfId="1" priority="68">
      <formula>"MOD(COUNTA($B$3:$U$87),2)"</formula>
    </cfRule>
  </conditionalFormatting>
  <conditionalFormatting sqref="K69">
    <cfRule type="expression" dxfId="1" priority="69">
      <formula>"MOD(COUNTA($B$3:$U$87),2)"</formula>
    </cfRule>
  </conditionalFormatting>
  <conditionalFormatting sqref="I70">
    <cfRule type="expression" dxfId="1" priority="48">
      <formula>"MOD(COUNTA($B$3:$U$87),2)"</formula>
    </cfRule>
  </conditionalFormatting>
  <conditionalFormatting sqref="K70">
    <cfRule type="expression" dxfId="1" priority="35">
      <formula>"MOD(COUNTA($B$3:$U$87),2)"</formula>
    </cfRule>
  </conditionalFormatting>
  <conditionalFormatting sqref="L70">
    <cfRule type="expression" dxfId="1" priority="36">
      <formula>"MOD(COUNTA($B$3:$U$87),2)"</formula>
    </cfRule>
  </conditionalFormatting>
  <conditionalFormatting sqref="M70">
    <cfRule type="expression" dxfId="1" priority="62">
      <formula>"MOD(COUNTA($B$3:$U$87),2)"</formula>
    </cfRule>
  </conditionalFormatting>
  <conditionalFormatting sqref="I71">
    <cfRule type="expression" dxfId="1" priority="58">
      <formula>"MOD(COUNTA($B$3:$U$87),2)"</formula>
    </cfRule>
  </conditionalFormatting>
  <conditionalFormatting sqref="I72">
    <cfRule type="expression" dxfId="1" priority="175">
      <formula>"MOD(COUNTA($B$3:$U$87),2)"</formula>
    </cfRule>
  </conditionalFormatting>
  <conditionalFormatting sqref="I73">
    <cfRule type="expression" dxfId="1" priority="173">
      <formula>"MOD(COUNTA($B$3:$U$87),2)"</formula>
    </cfRule>
  </conditionalFormatting>
  <conditionalFormatting sqref="I74">
    <cfRule type="expression" dxfId="1" priority="12">
      <formula>"MOD(COUNTA($B$3:$U$87),2)"</formula>
    </cfRule>
  </conditionalFormatting>
  <conditionalFormatting sqref="I75">
    <cfRule type="expression" dxfId="1" priority="26">
      <formula>"MOD(COUNTA($B$3:$U$87),2)"</formula>
    </cfRule>
  </conditionalFormatting>
  <conditionalFormatting sqref="K75:O75">
    <cfRule type="expression" dxfId="1" priority="31">
      <formula>"MOD(COUNTA($B$3:$U$87),2)"</formula>
    </cfRule>
  </conditionalFormatting>
  <conditionalFormatting sqref="T75">
    <cfRule type="expression" dxfId="1" priority="262">
      <formula>"MOD(COUNTA($B$3:$U$87),2)"</formula>
    </cfRule>
  </conditionalFormatting>
  <conditionalFormatting sqref="K76">
    <cfRule type="expression" dxfId="1" priority="98">
      <formula>"MOD(COUNTA($B$3:$U$87),2)"</formula>
    </cfRule>
  </conditionalFormatting>
  <conditionalFormatting sqref="L76">
    <cfRule type="expression" dxfId="1" priority="97">
      <formula>"MOD(COUNTA($B$3:$U$87),2)"</formula>
    </cfRule>
  </conditionalFormatting>
  <conditionalFormatting sqref="T77">
    <cfRule type="expression" dxfId="1" priority="256">
      <formula>"MOD(COUNTA($B$3:$U$87),2)"</formula>
    </cfRule>
  </conditionalFormatting>
  <conditionalFormatting sqref="T78">
    <cfRule type="expression" dxfId="1" priority="257">
      <formula>"MOD(COUNTA($B$3:$U$87),2)"</formula>
    </cfRule>
  </conditionalFormatting>
  <conditionalFormatting sqref="T81">
    <cfRule type="expression" dxfId="1" priority="267">
      <formula>"MOD(COUNTA($B$3:$U$87),2)"</formula>
    </cfRule>
  </conditionalFormatting>
  <conditionalFormatting sqref="T82">
    <cfRule type="expression" dxfId="1" priority="255">
      <formula>"MOD(COUNTA($B$3:$U$87),2)"</formula>
    </cfRule>
  </conditionalFormatting>
  <conditionalFormatting sqref="T83">
    <cfRule type="expression" dxfId="1" priority="261">
      <formula>"MOD(COUNTA($B$3:$U$87),2)"</formula>
    </cfRule>
  </conditionalFormatting>
  <conditionalFormatting sqref="T84">
    <cfRule type="expression" dxfId="1" priority="4">
      <formula>"MOD(COUNTA($B$3:$U$87),2)"</formula>
    </cfRule>
  </conditionalFormatting>
  <conditionalFormatting sqref="T85">
    <cfRule type="expression" dxfId="1" priority="8">
      <formula>"MOD(COUNTA($B$3:$U$87),2)"</formula>
    </cfRule>
  </conditionalFormatting>
  <conditionalFormatting sqref="C110">
    <cfRule type="expression" dxfId="1" priority="18">
      <formula>"MOD(COUNTA($B$3:$U$87),2)"</formula>
    </cfRule>
  </conditionalFormatting>
  <conditionalFormatting sqref="C111">
    <cfRule type="expression" dxfId="1" priority="16">
      <formula>"MOD(COUNTA($B$3:$U$87),2)"</formula>
    </cfRule>
  </conditionalFormatting>
  <conditionalFormatting sqref="C112:C113">
    <cfRule type="expression" dxfId="1" priority="17">
      <formula>"MOD(COUNTA($B$3:$U$87),2)"</formula>
    </cfRule>
  </conditionalFormatting>
  <conditionalFormatting sqref="T79:T80">
    <cfRule type="expression" dxfId="1" priority="258">
      <formula>"MOD(COUNTA($B$3:$U$87),2)"</formula>
    </cfRule>
  </conditionalFormatting>
  <conditionalFormatting sqref="B3:H21 P19:T22 I4:I5 I15:I16 I11 I8 P3:T3 K4:T5 P6:T6 K7:T8 P9:T9 K10:T10 P11:T11 K12:T12 P13:T13 K14:T15 P16:T16 K17:T18 K23:T23 K26:T51 B41:G41 B26:H40 B23:H23 B22:I22 B46:H50 B42:I43 B44:H44 B45:I45 B54:H59 P59:T59 K58:T58 P57:T57 M54:T55 K56:T56 I55:I56 B51:G51 L61:T62 M63:T64 K65:T65 K67:L67 P66:T67 B77:S77 B61:H61 B62:D62 F62:H62 B63:H63 B68:I69 B70:H74 B66:H67 B64:I65 K71:T74 N70:T70 L68:T69 K81:S82 B81:I82">
    <cfRule type="expression" dxfId="1" priority="278">
      <formula>"MOD(COUNTA($B$3:$U$87),2)"</formula>
    </cfRule>
  </conditionalFormatting>
  <conditionalFormatting sqref="B24:H24 P24:T24">
    <cfRule type="expression" dxfId="1" priority="248">
      <formula>"MOD(COUNTA($B$3:$U$87),2)"</formula>
    </cfRule>
  </conditionalFormatting>
  <conditionalFormatting sqref="B25:I25 P25:T25">
    <cfRule type="expression" dxfId="1" priority="247">
      <formula>"MOD(COUNTA($B$3:$U$87),2)"</formula>
    </cfRule>
  </conditionalFormatting>
  <conditionalFormatting sqref="I29 I33">
    <cfRule type="expression" dxfId="1" priority="272">
      <formula>"MOD(COUNTA($B$3:$U$87),2)"</formula>
    </cfRule>
  </conditionalFormatting>
  <conditionalFormatting sqref="P52:S52 B52:H52">
    <cfRule type="expression" dxfId="1" priority="243">
      <formula>"MOD(COUNTA($B$3:$U$87),2)"</formula>
    </cfRule>
  </conditionalFormatting>
  <conditionalFormatting sqref="B53:I53 K53:T53">
    <cfRule type="expression" dxfId="1" priority="240">
      <formula>"MOD(COUNTA($B$3:$U$87),2)"</formula>
    </cfRule>
  </conditionalFormatting>
  <conditionalFormatting sqref="B60:H60 P60:T60">
    <cfRule type="expression" dxfId="1" priority="254">
      <formula>"MOD(COUNTA($B$3:$U$87),2)"</formula>
    </cfRule>
  </conditionalFormatting>
  <conditionalFormatting sqref="B75:H75 P75:S75">
    <cfRule type="expression" dxfId="1" priority="265">
      <formula>"MOD(COUNTA($B$3:$U$87),2)"</formula>
    </cfRule>
  </conditionalFormatting>
  <conditionalFormatting sqref="B76:I76 M76:T76">
    <cfRule type="expression" dxfId="1" priority="236">
      <formula>"MOD(COUNTA($B$3:$U$87),2)"</formula>
    </cfRule>
  </conditionalFormatting>
  <conditionalFormatting sqref="B78:I78 K78:S78">
    <cfRule type="expression" dxfId="1" priority="259">
      <formula>"MOD(COUNTA($B$3:$U$87),2)"</formula>
    </cfRule>
  </conditionalFormatting>
  <conditionalFormatting sqref="B79:I80 K79:S80">
    <cfRule type="expression" dxfId="1" priority="260">
      <formula>"MOD(COUNTA($B$3:$U$87),2)"</formula>
    </cfRule>
  </conditionalFormatting>
  <conditionalFormatting sqref="B83:I83 K83:S83">
    <cfRule type="expression" dxfId="1" priority="266">
      <formula>"MOD(COUNTA($B$3:$U$87),2)"</formula>
    </cfRule>
  </conditionalFormatting>
  <conditionalFormatting sqref="B84:I84 K84:S84">
    <cfRule type="expression" dxfId="1" priority="6">
      <formula>"MOD(COUNTA($B$3:$U$87),2)"</formula>
    </cfRule>
  </conditionalFormatting>
  <conditionalFormatting sqref="B85:I85 K85:S85">
    <cfRule type="expression" dxfId="1" priority="9">
      <formula>"MOD(COUNTA($B$3:$U$87),2)"</formula>
    </cfRule>
  </conditionalFormatting>
  <printOptions horizontalCentered="1"/>
  <pageMargins left="0" right="0" top="0.275590551181102" bottom="0.275590551181102" header="0" footer="0"/>
  <pageSetup paperSize="9" scale="51" orientation="portrait"/>
  <headerFooter alignWithMargins="0"/>
  <ignoredErrors>
    <ignoredError sqref="K79:L7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44"/>
  <sheetViews>
    <sheetView topLeftCell="B1" workbookViewId="0">
      <pane ySplit="2" topLeftCell="A30" activePane="bottomLeft" state="frozen"/>
      <selection/>
      <selection pane="bottomLeft" activeCell="C33" sqref="C33"/>
    </sheetView>
  </sheetViews>
  <sheetFormatPr defaultColWidth="9" defaultRowHeight="14.25"/>
  <cols>
    <col min="1" max="1" width="6" customWidth="1"/>
    <col min="2" max="2" width="7.125" customWidth="1"/>
    <col min="3" max="3" width="17.375" customWidth="1"/>
    <col min="4" max="4" width="7.875" customWidth="1"/>
    <col min="5" max="5" width="7.75" customWidth="1"/>
    <col min="6" max="7" width="6.875" customWidth="1"/>
    <col min="8" max="8" width="8" customWidth="1"/>
    <col min="9" max="9" width="37.625" customWidth="1"/>
    <col min="10" max="10" width="33.125" customWidth="1"/>
    <col min="11" max="11" width="12.75" customWidth="1"/>
    <col min="12" max="12" width="20" customWidth="1"/>
    <col min="14" max="14" width="11.5" customWidth="1"/>
  </cols>
  <sheetData>
    <row r="1" ht="15" spans="1:14">
      <c r="A1" s="361" t="s">
        <v>337</v>
      </c>
      <c r="B1" s="361"/>
      <c r="C1" s="361"/>
      <c r="D1" s="361"/>
      <c r="E1" s="361"/>
      <c r="F1" s="361"/>
      <c r="G1" s="361"/>
      <c r="H1" s="361"/>
      <c r="I1" s="361"/>
      <c r="J1" s="361"/>
      <c r="K1" s="361"/>
      <c r="L1" s="361"/>
      <c r="M1" s="361"/>
      <c r="N1" s="361"/>
    </row>
    <row r="2" ht="34.5" spans="1:15">
      <c r="A2" s="362" t="s">
        <v>1</v>
      </c>
      <c r="B2" s="363" t="s">
        <v>2</v>
      </c>
      <c r="C2" s="363" t="s">
        <v>3</v>
      </c>
      <c r="D2" s="363" t="s">
        <v>4</v>
      </c>
      <c r="E2" s="363" t="s">
        <v>5</v>
      </c>
      <c r="F2" s="363" t="s">
        <v>6</v>
      </c>
      <c r="G2" s="363" t="s">
        <v>7</v>
      </c>
      <c r="H2" s="364" t="s">
        <v>8</v>
      </c>
      <c r="I2" s="403" t="s">
        <v>338</v>
      </c>
      <c r="J2" s="404" t="s">
        <v>11</v>
      </c>
      <c r="K2" s="405" t="s">
        <v>14</v>
      </c>
      <c r="L2" s="363" t="s">
        <v>339</v>
      </c>
      <c r="M2" s="363" t="s">
        <v>340</v>
      </c>
      <c r="N2" s="363" t="s">
        <v>341</v>
      </c>
      <c r="O2" s="363" t="s">
        <v>342</v>
      </c>
    </row>
    <row r="3" ht="68.25" customHeight="1" spans="1:15">
      <c r="A3" s="365" t="s">
        <v>343</v>
      </c>
      <c r="B3" s="366" t="s">
        <v>344</v>
      </c>
      <c r="C3" s="367" t="s">
        <v>345</v>
      </c>
      <c r="D3" s="368">
        <v>5</v>
      </c>
      <c r="E3" s="368">
        <v>2</v>
      </c>
      <c r="F3" s="369" t="s">
        <v>22</v>
      </c>
      <c r="G3" s="370">
        <v>100</v>
      </c>
      <c r="H3" s="371" t="s">
        <v>346</v>
      </c>
      <c r="I3" s="406" t="s">
        <v>347</v>
      </c>
      <c r="J3" s="407" t="s">
        <v>348</v>
      </c>
      <c r="K3" s="408" t="s">
        <v>349</v>
      </c>
      <c r="L3" s="409" t="s">
        <v>350</v>
      </c>
      <c r="M3" s="410">
        <v>5</v>
      </c>
      <c r="N3" s="363"/>
      <c r="O3" s="411" t="s">
        <v>351</v>
      </c>
    </row>
    <row r="4" ht="68.25" customHeight="1" spans="1:15">
      <c r="A4" s="372"/>
      <c r="B4" s="366" t="s">
        <v>352</v>
      </c>
      <c r="C4" s="367" t="s">
        <v>353</v>
      </c>
      <c r="D4" s="373">
        <v>10</v>
      </c>
      <c r="E4" s="373">
        <v>1</v>
      </c>
      <c r="F4" s="369" t="s">
        <v>22</v>
      </c>
      <c r="G4" s="373">
        <v>100</v>
      </c>
      <c r="H4" s="371" t="s">
        <v>354</v>
      </c>
      <c r="I4" s="406" t="s">
        <v>347</v>
      </c>
      <c r="J4" s="407" t="s">
        <v>348</v>
      </c>
      <c r="K4" s="408" t="s">
        <v>349</v>
      </c>
      <c r="L4" s="409" t="s">
        <v>350</v>
      </c>
      <c r="M4" s="410">
        <v>3</v>
      </c>
      <c r="N4" s="363"/>
      <c r="O4" s="411" t="s">
        <v>351</v>
      </c>
    </row>
    <row r="5" ht="68.25" customHeight="1" spans="1:15">
      <c r="A5" s="372"/>
      <c r="B5" s="366" t="s">
        <v>355</v>
      </c>
      <c r="C5" s="367" t="s">
        <v>356</v>
      </c>
      <c r="D5" s="373">
        <v>1000</v>
      </c>
      <c r="E5" s="373">
        <v>0.02</v>
      </c>
      <c r="F5" s="369" t="s">
        <v>22</v>
      </c>
      <c r="G5" s="373">
        <v>100</v>
      </c>
      <c r="H5" s="371" t="s">
        <v>37</v>
      </c>
      <c r="I5" s="406" t="s">
        <v>347</v>
      </c>
      <c r="J5" s="407" t="s">
        <v>348</v>
      </c>
      <c r="K5" s="408" t="s">
        <v>349</v>
      </c>
      <c r="L5" s="409" t="s">
        <v>357</v>
      </c>
      <c r="M5" s="410">
        <v>2</v>
      </c>
      <c r="N5" s="363"/>
      <c r="O5" s="411" t="s">
        <v>351</v>
      </c>
    </row>
    <row r="6" ht="68.25" customHeight="1" spans="1:15">
      <c r="A6" s="372"/>
      <c r="B6" s="374" t="s">
        <v>358</v>
      </c>
      <c r="C6" s="375" t="s">
        <v>359</v>
      </c>
      <c r="D6" s="376">
        <v>5</v>
      </c>
      <c r="E6" s="376">
        <v>1</v>
      </c>
      <c r="F6" s="369" t="s">
        <v>22</v>
      </c>
      <c r="G6" s="376">
        <v>100</v>
      </c>
      <c r="H6" s="371" t="s">
        <v>360</v>
      </c>
      <c r="I6" s="412" t="s">
        <v>347</v>
      </c>
      <c r="J6" s="413" t="s">
        <v>348</v>
      </c>
      <c r="K6" s="408" t="s">
        <v>361</v>
      </c>
      <c r="L6" s="414" t="s">
        <v>357</v>
      </c>
      <c r="M6" s="414">
        <v>1.5</v>
      </c>
      <c r="N6" s="411"/>
      <c r="O6" s="411" t="s">
        <v>351</v>
      </c>
    </row>
    <row r="7" ht="68.25" customHeight="1" spans="1:15">
      <c r="A7" s="377"/>
      <c r="B7" s="374" t="s">
        <v>362</v>
      </c>
      <c r="C7" s="375" t="s">
        <v>363</v>
      </c>
      <c r="D7" s="376">
        <v>5</v>
      </c>
      <c r="E7" s="376">
        <v>1</v>
      </c>
      <c r="F7" s="369" t="s">
        <v>22</v>
      </c>
      <c r="G7" s="376">
        <v>100</v>
      </c>
      <c r="H7" s="371" t="s">
        <v>360</v>
      </c>
      <c r="I7" s="412" t="s">
        <v>347</v>
      </c>
      <c r="J7" s="413" t="s">
        <v>348</v>
      </c>
      <c r="K7" s="408" t="s">
        <v>364</v>
      </c>
      <c r="L7" s="414" t="s">
        <v>357</v>
      </c>
      <c r="M7" s="414">
        <v>1.5</v>
      </c>
      <c r="N7" s="411"/>
      <c r="O7" s="411" t="s">
        <v>351</v>
      </c>
    </row>
    <row r="8" ht="68.25" customHeight="1" spans="1:15">
      <c r="A8" s="372" t="s">
        <v>89</v>
      </c>
      <c r="B8" s="374" t="s">
        <v>90</v>
      </c>
      <c r="C8" s="375" t="s">
        <v>365</v>
      </c>
      <c r="D8" s="376">
        <v>1000</v>
      </c>
      <c r="E8" s="376">
        <v>0.05</v>
      </c>
      <c r="F8" s="369" t="s">
        <v>22</v>
      </c>
      <c r="G8" s="376">
        <v>100</v>
      </c>
      <c r="H8" s="371" t="s">
        <v>32</v>
      </c>
      <c r="I8" s="412" t="s">
        <v>347</v>
      </c>
      <c r="J8" s="413" t="s">
        <v>348</v>
      </c>
      <c r="K8" s="408" t="s">
        <v>366</v>
      </c>
      <c r="L8" s="414" t="s">
        <v>367</v>
      </c>
      <c r="M8" s="414">
        <v>10</v>
      </c>
      <c r="N8" s="411"/>
      <c r="O8" s="411" t="s">
        <v>351</v>
      </c>
    </row>
    <row r="9" ht="68.25" customHeight="1" spans="1:15">
      <c r="A9" s="365" t="s">
        <v>368</v>
      </c>
      <c r="B9" s="378" t="s">
        <v>130</v>
      </c>
      <c r="C9" s="367" t="s">
        <v>369</v>
      </c>
      <c r="D9" s="368">
        <v>10</v>
      </c>
      <c r="E9" s="368">
        <v>0.5</v>
      </c>
      <c r="F9" s="369" t="s">
        <v>22</v>
      </c>
      <c r="G9" s="368">
        <v>100</v>
      </c>
      <c r="H9" s="379" t="s">
        <v>370</v>
      </c>
      <c r="I9" s="406" t="s">
        <v>347</v>
      </c>
      <c r="J9" s="407" t="s">
        <v>348</v>
      </c>
      <c r="K9" s="415" t="s">
        <v>134</v>
      </c>
      <c r="L9" s="414" t="s">
        <v>371</v>
      </c>
      <c r="M9" s="369">
        <v>1</v>
      </c>
      <c r="N9" s="363" t="s">
        <v>22</v>
      </c>
      <c r="O9" s="363" t="s">
        <v>351</v>
      </c>
    </row>
    <row r="10" ht="68.25" customHeight="1" spans="1:15">
      <c r="A10" s="372"/>
      <c r="B10" s="378" t="s">
        <v>372</v>
      </c>
      <c r="C10" s="367" t="s">
        <v>373</v>
      </c>
      <c r="D10" s="368">
        <v>100</v>
      </c>
      <c r="E10" s="368">
        <v>0.1</v>
      </c>
      <c r="F10" s="369" t="s">
        <v>22</v>
      </c>
      <c r="G10" s="368">
        <v>1000</v>
      </c>
      <c r="H10" s="379">
        <v>2</v>
      </c>
      <c r="I10" s="406" t="s">
        <v>347</v>
      </c>
      <c r="J10" s="407" t="s">
        <v>374</v>
      </c>
      <c r="K10" s="415" t="s">
        <v>24</v>
      </c>
      <c r="L10" s="414" t="s">
        <v>375</v>
      </c>
      <c r="M10" s="369">
        <v>2</v>
      </c>
      <c r="N10" s="363"/>
      <c r="O10" s="363" t="s">
        <v>351</v>
      </c>
    </row>
    <row r="11" ht="68.25" customHeight="1" spans="1:15">
      <c r="A11" s="372"/>
      <c r="B11" s="378" t="s">
        <v>376</v>
      </c>
      <c r="C11" s="367" t="s">
        <v>377</v>
      </c>
      <c r="D11" s="368">
        <v>10</v>
      </c>
      <c r="E11" s="368">
        <v>0.5</v>
      </c>
      <c r="F11" s="369" t="s">
        <v>22</v>
      </c>
      <c r="G11" s="368">
        <v>100</v>
      </c>
      <c r="H11" s="379">
        <v>0.6</v>
      </c>
      <c r="I11" s="406" t="s">
        <v>347</v>
      </c>
      <c r="J11" s="407" t="s">
        <v>348</v>
      </c>
      <c r="K11" s="415" t="s">
        <v>110</v>
      </c>
      <c r="L11" s="414" t="s">
        <v>375</v>
      </c>
      <c r="M11" s="369">
        <v>0.6</v>
      </c>
      <c r="N11" s="363"/>
      <c r="O11" s="363" t="s">
        <v>351</v>
      </c>
    </row>
    <row r="12" ht="68.25" customHeight="1" spans="1:15">
      <c r="A12" s="372"/>
      <c r="B12" s="378" t="s">
        <v>193</v>
      </c>
      <c r="C12" s="367" t="s">
        <v>378</v>
      </c>
      <c r="D12" s="368">
        <v>20</v>
      </c>
      <c r="E12" s="368">
        <v>0.2</v>
      </c>
      <c r="F12" s="369" t="s">
        <v>22</v>
      </c>
      <c r="G12" s="368">
        <v>1000</v>
      </c>
      <c r="H12" s="379">
        <v>1</v>
      </c>
      <c r="I12" s="406" t="s">
        <v>347</v>
      </c>
      <c r="J12" s="407" t="s">
        <v>348</v>
      </c>
      <c r="K12" s="415" t="s">
        <v>24</v>
      </c>
      <c r="L12" s="414" t="s">
        <v>375</v>
      </c>
      <c r="M12" s="369">
        <v>1</v>
      </c>
      <c r="N12" s="363"/>
      <c r="O12" s="363" t="s">
        <v>351</v>
      </c>
    </row>
    <row r="13" ht="68.25" customHeight="1" spans="1:15">
      <c r="A13" s="372"/>
      <c r="B13" s="380" t="s">
        <v>379</v>
      </c>
      <c r="C13" s="381" t="s">
        <v>380</v>
      </c>
      <c r="D13" s="368">
        <v>5</v>
      </c>
      <c r="E13" s="368">
        <v>0.5</v>
      </c>
      <c r="F13" s="369" t="s">
        <v>22</v>
      </c>
      <c r="G13" s="368">
        <v>1000</v>
      </c>
      <c r="H13" s="379">
        <v>0.5</v>
      </c>
      <c r="I13" s="412" t="s">
        <v>347</v>
      </c>
      <c r="J13" s="413" t="s">
        <v>348</v>
      </c>
      <c r="K13" s="415" t="s">
        <v>24</v>
      </c>
      <c r="L13" s="414" t="s">
        <v>375</v>
      </c>
      <c r="M13" s="369">
        <v>1</v>
      </c>
      <c r="N13" s="411"/>
      <c r="O13" s="411" t="s">
        <v>351</v>
      </c>
    </row>
    <row r="14" ht="68.25" customHeight="1" spans="1:15">
      <c r="A14" s="372"/>
      <c r="B14" s="380" t="s">
        <v>381</v>
      </c>
      <c r="C14" s="381" t="s">
        <v>382</v>
      </c>
      <c r="D14" s="368">
        <v>5</v>
      </c>
      <c r="E14" s="368">
        <v>0.5</v>
      </c>
      <c r="F14" s="369" t="s">
        <v>22</v>
      </c>
      <c r="G14" s="368">
        <v>1000</v>
      </c>
      <c r="H14" s="379">
        <v>0.5</v>
      </c>
      <c r="I14" s="412" t="s">
        <v>347</v>
      </c>
      <c r="J14" s="413" t="s">
        <v>348</v>
      </c>
      <c r="K14" s="415" t="s">
        <v>24</v>
      </c>
      <c r="L14" s="414" t="s">
        <v>375</v>
      </c>
      <c r="M14" s="369">
        <v>1</v>
      </c>
      <c r="N14" s="411"/>
      <c r="O14" s="411" t="s">
        <v>351</v>
      </c>
    </row>
    <row r="15" ht="68.25" customHeight="1" spans="1:15">
      <c r="A15" s="372"/>
      <c r="B15" s="382" t="s">
        <v>383</v>
      </c>
      <c r="C15" s="381" t="s">
        <v>384</v>
      </c>
      <c r="D15" s="368">
        <v>5</v>
      </c>
      <c r="E15" s="368">
        <v>0.5</v>
      </c>
      <c r="F15" s="369" t="s">
        <v>22</v>
      </c>
      <c r="G15" s="368">
        <v>1000</v>
      </c>
      <c r="H15" s="379">
        <v>0.5</v>
      </c>
      <c r="I15" s="412" t="s">
        <v>347</v>
      </c>
      <c r="J15" s="413" t="s">
        <v>348</v>
      </c>
      <c r="K15" s="415" t="s">
        <v>24</v>
      </c>
      <c r="L15" s="414" t="s">
        <v>375</v>
      </c>
      <c r="M15" s="369">
        <v>1</v>
      </c>
      <c r="N15" s="411"/>
      <c r="O15" s="411" t="s">
        <v>351</v>
      </c>
    </row>
    <row r="16" ht="68.25" customHeight="1" spans="1:15">
      <c r="A16" s="377"/>
      <c r="B16" s="382" t="s">
        <v>385</v>
      </c>
      <c r="C16" s="381" t="s">
        <v>386</v>
      </c>
      <c r="D16" s="368">
        <v>10</v>
      </c>
      <c r="E16" s="368">
        <v>0.5</v>
      </c>
      <c r="F16" s="369" t="s">
        <v>22</v>
      </c>
      <c r="G16" s="368">
        <v>1000</v>
      </c>
      <c r="H16" s="379">
        <v>0.5</v>
      </c>
      <c r="I16" s="412" t="s">
        <v>347</v>
      </c>
      <c r="J16" s="413" t="s">
        <v>348</v>
      </c>
      <c r="K16" s="415" t="s">
        <v>24</v>
      </c>
      <c r="L16" s="414" t="s">
        <v>375</v>
      </c>
      <c r="M16" s="369">
        <v>1</v>
      </c>
      <c r="N16" s="411"/>
      <c r="O16" s="411" t="s">
        <v>351</v>
      </c>
    </row>
    <row r="17" ht="68.25" customHeight="1" spans="1:15">
      <c r="A17" s="377"/>
      <c r="B17" s="383" t="s">
        <v>387</v>
      </c>
      <c r="C17" s="384" t="s">
        <v>388</v>
      </c>
      <c r="D17" s="370">
        <v>10</v>
      </c>
      <c r="E17" s="370">
        <v>0.5</v>
      </c>
      <c r="F17" s="385" t="s">
        <v>22</v>
      </c>
      <c r="G17" s="370">
        <v>1000</v>
      </c>
      <c r="H17" s="379">
        <v>0.5</v>
      </c>
      <c r="I17" s="412" t="s">
        <v>347</v>
      </c>
      <c r="J17" s="416" t="s">
        <v>348</v>
      </c>
      <c r="K17" s="417" t="s">
        <v>110</v>
      </c>
      <c r="L17" s="390" t="s">
        <v>375</v>
      </c>
      <c r="M17" s="385">
        <v>1</v>
      </c>
      <c r="N17" s="418"/>
      <c r="O17" s="418" t="s">
        <v>351</v>
      </c>
    </row>
    <row r="18" ht="68.25" customHeight="1" spans="1:15">
      <c r="A18" s="377"/>
      <c r="B18" s="383" t="s">
        <v>389</v>
      </c>
      <c r="C18" s="384" t="s">
        <v>390</v>
      </c>
      <c r="D18" s="370">
        <v>10</v>
      </c>
      <c r="E18" s="370">
        <v>0.5</v>
      </c>
      <c r="F18" s="385" t="s">
        <v>22</v>
      </c>
      <c r="G18" s="370">
        <v>1000</v>
      </c>
      <c r="H18" s="379">
        <v>0.2</v>
      </c>
      <c r="I18" s="412" t="s">
        <v>347</v>
      </c>
      <c r="J18" s="416" t="s">
        <v>348</v>
      </c>
      <c r="K18" s="417" t="s">
        <v>24</v>
      </c>
      <c r="L18" s="390" t="s">
        <v>375</v>
      </c>
      <c r="M18" s="385">
        <v>0.5</v>
      </c>
      <c r="N18" s="418"/>
      <c r="O18" s="418" t="s">
        <v>351</v>
      </c>
    </row>
    <row r="19" ht="68.25" customHeight="1" spans="1:15">
      <c r="A19" s="377"/>
      <c r="B19" s="383" t="s">
        <v>391</v>
      </c>
      <c r="C19" s="384" t="s">
        <v>392</v>
      </c>
      <c r="D19" s="370">
        <v>10</v>
      </c>
      <c r="E19" s="370">
        <v>0.5</v>
      </c>
      <c r="F19" s="385" t="s">
        <v>22</v>
      </c>
      <c r="G19" s="370">
        <v>1000</v>
      </c>
      <c r="H19" s="379">
        <v>0.5</v>
      </c>
      <c r="I19" s="412" t="s">
        <v>347</v>
      </c>
      <c r="J19" s="416" t="s">
        <v>348</v>
      </c>
      <c r="K19" s="419" t="s">
        <v>393</v>
      </c>
      <c r="L19" s="390" t="s">
        <v>375</v>
      </c>
      <c r="M19" s="385">
        <v>1</v>
      </c>
      <c r="N19" s="418"/>
      <c r="O19" s="418" t="s">
        <v>351</v>
      </c>
    </row>
    <row r="20" ht="68.25" customHeight="1" spans="1:15">
      <c r="A20" s="365" t="s">
        <v>394</v>
      </c>
      <c r="B20" s="366" t="s">
        <v>219</v>
      </c>
      <c r="C20" s="367" t="s">
        <v>395</v>
      </c>
      <c r="D20" s="368">
        <v>10</v>
      </c>
      <c r="E20" s="386">
        <v>0.5</v>
      </c>
      <c r="F20" s="386">
        <v>2</v>
      </c>
      <c r="G20" s="370">
        <v>100</v>
      </c>
      <c r="H20" s="371" t="s">
        <v>360</v>
      </c>
      <c r="I20" s="406" t="s">
        <v>347</v>
      </c>
      <c r="J20" s="407" t="s">
        <v>396</v>
      </c>
      <c r="K20" s="420" t="s">
        <v>110</v>
      </c>
      <c r="L20" s="409" t="s">
        <v>397</v>
      </c>
      <c r="M20" s="410">
        <v>1.5</v>
      </c>
      <c r="N20" s="363" t="s">
        <v>22</v>
      </c>
      <c r="O20" s="363" t="s">
        <v>351</v>
      </c>
    </row>
    <row r="21" ht="68.25" customHeight="1" spans="1:15">
      <c r="A21" s="372"/>
      <c r="B21" s="366" t="s">
        <v>398</v>
      </c>
      <c r="C21" s="367" t="s">
        <v>399</v>
      </c>
      <c r="D21" s="368">
        <v>10</v>
      </c>
      <c r="E21" s="386">
        <v>0.5</v>
      </c>
      <c r="F21" s="386">
        <v>2</v>
      </c>
      <c r="G21" s="370">
        <v>100</v>
      </c>
      <c r="H21" s="371" t="s">
        <v>400</v>
      </c>
      <c r="I21" s="406" t="s">
        <v>347</v>
      </c>
      <c r="J21" s="407" t="s">
        <v>401</v>
      </c>
      <c r="K21" s="421" t="s">
        <v>402</v>
      </c>
      <c r="L21" s="409" t="s">
        <v>403</v>
      </c>
      <c r="M21" s="410">
        <v>0.5</v>
      </c>
      <c r="N21" s="363" t="s">
        <v>22</v>
      </c>
      <c r="O21" s="363" t="s">
        <v>351</v>
      </c>
    </row>
    <row r="22" ht="68.25" customHeight="1" spans="1:15">
      <c r="A22" s="372"/>
      <c r="B22" s="366" t="s">
        <v>404</v>
      </c>
      <c r="C22" s="367" t="s">
        <v>405</v>
      </c>
      <c r="D22" s="368">
        <v>5</v>
      </c>
      <c r="E22" s="386">
        <v>0.5</v>
      </c>
      <c r="F22" s="386">
        <v>2</v>
      </c>
      <c r="G22" s="370">
        <v>100</v>
      </c>
      <c r="H22" s="371" t="s">
        <v>400</v>
      </c>
      <c r="I22" s="406" t="s">
        <v>347</v>
      </c>
      <c r="J22" s="407" t="s">
        <v>406</v>
      </c>
      <c r="K22" s="422"/>
      <c r="L22" s="409" t="s">
        <v>403</v>
      </c>
      <c r="M22" s="410">
        <v>0.5</v>
      </c>
      <c r="N22" s="363" t="s">
        <v>22</v>
      </c>
      <c r="O22" s="363" t="s">
        <v>351</v>
      </c>
    </row>
    <row r="23" ht="68.25" customHeight="1" spans="1:15">
      <c r="A23" s="372"/>
      <c r="B23" s="366" t="s">
        <v>407</v>
      </c>
      <c r="C23" s="367" t="s">
        <v>408</v>
      </c>
      <c r="D23" s="368">
        <v>5</v>
      </c>
      <c r="E23" s="386">
        <v>1</v>
      </c>
      <c r="F23" s="368">
        <v>2</v>
      </c>
      <c r="G23" s="370">
        <v>100</v>
      </c>
      <c r="H23" s="371" t="s">
        <v>360</v>
      </c>
      <c r="I23" s="406" t="s">
        <v>347</v>
      </c>
      <c r="J23" s="407" t="s">
        <v>348</v>
      </c>
      <c r="K23" s="423" t="s">
        <v>110</v>
      </c>
      <c r="L23" s="409" t="s">
        <v>409</v>
      </c>
      <c r="M23" s="410">
        <v>1.5</v>
      </c>
      <c r="N23" s="363" t="s">
        <v>22</v>
      </c>
      <c r="O23" s="363" t="s">
        <v>351</v>
      </c>
    </row>
    <row r="24" ht="108.95" customHeight="1" spans="1:15">
      <c r="A24" s="372"/>
      <c r="B24" s="387" t="s">
        <v>410</v>
      </c>
      <c r="C24" s="381" t="s">
        <v>411</v>
      </c>
      <c r="D24" s="370">
        <v>10</v>
      </c>
      <c r="E24" s="370">
        <v>0.5</v>
      </c>
      <c r="F24" s="370">
        <v>2</v>
      </c>
      <c r="G24" s="370">
        <v>100</v>
      </c>
      <c r="H24" s="371" t="s">
        <v>412</v>
      </c>
      <c r="I24" s="412" t="s">
        <v>347</v>
      </c>
      <c r="J24" s="413" t="s">
        <v>348</v>
      </c>
      <c r="K24" s="419" t="s">
        <v>413</v>
      </c>
      <c r="L24" s="390" t="s">
        <v>403</v>
      </c>
      <c r="M24" s="390">
        <v>0.8</v>
      </c>
      <c r="N24" s="418" t="s">
        <v>22</v>
      </c>
      <c r="O24" s="418" t="s">
        <v>351</v>
      </c>
    </row>
    <row r="25" ht="108.95" customHeight="1" spans="1:15">
      <c r="A25" s="372"/>
      <c r="B25" s="387" t="s">
        <v>414</v>
      </c>
      <c r="C25" s="381" t="s">
        <v>415</v>
      </c>
      <c r="D25" s="370">
        <v>100</v>
      </c>
      <c r="E25" s="370">
        <v>0.1</v>
      </c>
      <c r="F25" s="370">
        <v>2</v>
      </c>
      <c r="G25" s="370">
        <v>100</v>
      </c>
      <c r="H25" s="371">
        <v>150</v>
      </c>
      <c r="I25" s="412" t="s">
        <v>347</v>
      </c>
      <c r="J25" s="413" t="s">
        <v>416</v>
      </c>
      <c r="K25" s="419" t="s">
        <v>417</v>
      </c>
      <c r="L25" s="390" t="s">
        <v>403</v>
      </c>
      <c r="M25" s="370">
        <v>150</v>
      </c>
      <c r="N25" s="418" t="s">
        <v>22</v>
      </c>
      <c r="O25" s="418" t="s">
        <v>351</v>
      </c>
    </row>
    <row r="26" ht="108.95" customHeight="1" spans="1:15">
      <c r="A26" s="372"/>
      <c r="B26" s="388" t="s">
        <v>418</v>
      </c>
      <c r="C26" s="389" t="s">
        <v>419</v>
      </c>
      <c r="D26" s="370">
        <v>10</v>
      </c>
      <c r="E26" s="370">
        <v>0.5</v>
      </c>
      <c r="F26" s="370">
        <v>2</v>
      </c>
      <c r="G26" s="370">
        <v>100</v>
      </c>
      <c r="H26" s="371" t="s">
        <v>360</v>
      </c>
      <c r="I26" s="412" t="s">
        <v>347</v>
      </c>
      <c r="J26" s="413" t="s">
        <v>348</v>
      </c>
      <c r="K26" s="424" t="s">
        <v>413</v>
      </c>
      <c r="L26" s="390" t="s">
        <v>403</v>
      </c>
      <c r="M26" s="370">
        <v>1.5</v>
      </c>
      <c r="N26" s="418" t="s">
        <v>22</v>
      </c>
      <c r="O26" s="418" t="s">
        <v>351</v>
      </c>
    </row>
    <row r="27" ht="108.95" customHeight="1" spans="1:15">
      <c r="A27" s="377"/>
      <c r="B27" s="388" t="s">
        <v>274</v>
      </c>
      <c r="C27" s="389" t="s">
        <v>420</v>
      </c>
      <c r="D27" s="370">
        <v>5</v>
      </c>
      <c r="E27" s="370">
        <v>0.5</v>
      </c>
      <c r="F27" s="370">
        <v>2</v>
      </c>
      <c r="G27" s="370">
        <v>100</v>
      </c>
      <c r="H27" s="371" t="s">
        <v>412</v>
      </c>
      <c r="I27" s="412" t="s">
        <v>347</v>
      </c>
      <c r="J27" s="413" t="s">
        <v>348</v>
      </c>
      <c r="K27" s="424" t="s">
        <v>413</v>
      </c>
      <c r="L27" s="390" t="s">
        <v>403</v>
      </c>
      <c r="M27" s="370">
        <v>0.8</v>
      </c>
      <c r="N27" s="418" t="s">
        <v>22</v>
      </c>
      <c r="O27" s="418" t="s">
        <v>351</v>
      </c>
    </row>
    <row r="28" ht="126" customHeight="1" spans="1:15">
      <c r="A28" s="390" t="s">
        <v>421</v>
      </c>
      <c r="B28" s="391" t="s">
        <v>279</v>
      </c>
      <c r="C28" s="390" t="s">
        <v>422</v>
      </c>
      <c r="D28" s="370">
        <v>100</v>
      </c>
      <c r="E28" s="370">
        <v>0.2</v>
      </c>
      <c r="F28" s="370" t="s">
        <v>22</v>
      </c>
      <c r="G28" s="370">
        <v>20</v>
      </c>
      <c r="H28" s="371">
        <v>15</v>
      </c>
      <c r="I28" s="406" t="s">
        <v>423</v>
      </c>
      <c r="J28" s="407" t="s">
        <v>424</v>
      </c>
      <c r="K28" s="390" t="s">
        <v>425</v>
      </c>
      <c r="L28" s="425" t="s">
        <v>426</v>
      </c>
      <c r="M28" s="390">
        <v>2</v>
      </c>
      <c r="N28" s="418"/>
      <c r="O28" s="418" t="s">
        <v>427</v>
      </c>
    </row>
    <row r="29" ht="126" customHeight="1" spans="1:15">
      <c r="A29" s="390"/>
      <c r="B29" s="391" t="s">
        <v>294</v>
      </c>
      <c r="C29" s="390" t="s">
        <v>428</v>
      </c>
      <c r="D29" s="370">
        <v>100</v>
      </c>
      <c r="E29" s="370">
        <v>0.2</v>
      </c>
      <c r="F29" s="370" t="s">
        <v>22</v>
      </c>
      <c r="G29" s="370">
        <v>20</v>
      </c>
      <c r="H29" s="371">
        <v>15</v>
      </c>
      <c r="I29" s="412" t="s">
        <v>429</v>
      </c>
      <c r="J29" s="413" t="s">
        <v>424</v>
      </c>
      <c r="K29" s="390" t="s">
        <v>425</v>
      </c>
      <c r="L29" s="425" t="s">
        <v>426</v>
      </c>
      <c r="M29" s="390">
        <v>2</v>
      </c>
      <c r="N29" s="418"/>
      <c r="O29" s="418" t="s">
        <v>427</v>
      </c>
    </row>
    <row r="30" ht="126" customHeight="1" spans="1:15">
      <c r="A30" s="390"/>
      <c r="B30" s="391" t="s">
        <v>286</v>
      </c>
      <c r="C30" s="390" t="s">
        <v>430</v>
      </c>
      <c r="D30" s="370">
        <v>100</v>
      </c>
      <c r="E30" s="370">
        <v>0.2</v>
      </c>
      <c r="F30" s="370" t="s">
        <v>22</v>
      </c>
      <c r="G30" s="370">
        <v>20</v>
      </c>
      <c r="H30" s="371">
        <v>15</v>
      </c>
      <c r="I30" s="412" t="s">
        <v>431</v>
      </c>
      <c r="J30" s="413" t="s">
        <v>424</v>
      </c>
      <c r="K30" s="390" t="s">
        <v>425</v>
      </c>
      <c r="L30" s="425" t="s">
        <v>426</v>
      </c>
      <c r="M30" s="390">
        <v>2</v>
      </c>
      <c r="N30" s="418"/>
      <c r="O30" s="418" t="s">
        <v>427</v>
      </c>
    </row>
    <row r="31" ht="68.25" customHeight="1" spans="1:15">
      <c r="A31" s="392" t="s">
        <v>311</v>
      </c>
      <c r="B31" s="392" t="s">
        <v>312</v>
      </c>
      <c r="C31" s="393" t="s">
        <v>432</v>
      </c>
      <c r="D31" s="394">
        <v>5</v>
      </c>
      <c r="E31" s="394">
        <v>1</v>
      </c>
      <c r="F31" s="395" t="s">
        <v>22</v>
      </c>
      <c r="G31" s="394">
        <v>100</v>
      </c>
      <c r="H31" s="396">
        <v>2</v>
      </c>
      <c r="I31" s="426" t="s">
        <v>347</v>
      </c>
      <c r="J31" s="426" t="s">
        <v>348</v>
      </c>
      <c r="K31" s="427" t="s">
        <v>433</v>
      </c>
      <c r="L31" s="393" t="s">
        <v>434</v>
      </c>
      <c r="M31" s="393">
        <v>2</v>
      </c>
      <c r="N31" s="428"/>
      <c r="O31" s="428" t="s">
        <v>351</v>
      </c>
    </row>
    <row r="32" spans="1:8">
      <c r="A32" s="397"/>
      <c r="B32" s="398"/>
      <c r="C32" s="399"/>
      <c r="D32" s="398"/>
      <c r="E32" s="398"/>
      <c r="F32" s="398"/>
      <c r="G32" s="398"/>
      <c r="H32" s="398"/>
    </row>
    <row r="33" spans="1:8">
      <c r="A33" s="397" t="s">
        <v>327</v>
      </c>
      <c r="B33" s="398"/>
      <c r="C33" s="399"/>
      <c r="D33" s="398"/>
      <c r="E33" s="398"/>
      <c r="F33" s="398"/>
      <c r="G33" s="398"/>
      <c r="H33" s="398"/>
    </row>
    <row r="34" spans="1:11">
      <c r="A34" s="400" t="s">
        <v>435</v>
      </c>
      <c r="K34" s="429"/>
    </row>
    <row r="35" spans="1:1">
      <c r="A35" s="401" t="s">
        <v>436</v>
      </c>
    </row>
    <row r="36" spans="1:1">
      <c r="A36" s="401" t="s">
        <v>437</v>
      </c>
    </row>
    <row r="37" spans="1:1">
      <c r="A37" s="401" t="s">
        <v>438</v>
      </c>
    </row>
    <row r="38" spans="1:1">
      <c r="A38" s="401" t="s">
        <v>439</v>
      </c>
    </row>
    <row r="39" spans="1:1">
      <c r="A39" s="401" t="s">
        <v>440</v>
      </c>
    </row>
    <row r="40" spans="1:8">
      <c r="A40" s="402" t="s">
        <v>441</v>
      </c>
      <c r="B40" s="40"/>
      <c r="C40" s="40"/>
      <c r="D40" s="40"/>
      <c r="E40" s="40"/>
      <c r="F40" s="40"/>
      <c r="G40" s="40"/>
      <c r="H40" s="40"/>
    </row>
    <row r="41" spans="1:8">
      <c r="A41" s="402" t="s">
        <v>442</v>
      </c>
      <c r="B41" s="40"/>
      <c r="C41" s="40"/>
      <c r="D41" s="40"/>
      <c r="E41" s="40"/>
      <c r="F41" s="40"/>
      <c r="G41" s="40"/>
      <c r="H41" s="40"/>
    </row>
    <row r="42" spans="1:1">
      <c r="A42" s="401" t="s">
        <v>443</v>
      </c>
    </row>
    <row r="43" spans="1:1">
      <c r="A43" s="401"/>
    </row>
    <row r="44" spans="1:1">
      <c r="A44" s="401"/>
    </row>
  </sheetData>
  <mergeCells count="6">
    <mergeCell ref="A1:N1"/>
    <mergeCell ref="A3:A7"/>
    <mergeCell ref="A9:A19"/>
    <mergeCell ref="A20:A27"/>
    <mergeCell ref="A28:A30"/>
    <mergeCell ref="K21:K2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7"/>
  <sheetViews>
    <sheetView showGridLines="0" topLeftCell="A7" workbookViewId="0">
      <selection activeCell="J5" sqref="J5"/>
    </sheetView>
  </sheetViews>
  <sheetFormatPr defaultColWidth="9" defaultRowHeight="13.5" outlineLevelCol="6"/>
  <cols>
    <col min="1" max="1" width="9" style="338"/>
    <col min="2" max="2" width="14.5" style="338" customWidth="1"/>
    <col min="3" max="7" width="19.625" style="338" customWidth="1"/>
    <col min="8" max="16384" width="9" style="338"/>
  </cols>
  <sheetData>
    <row r="1" s="338" customFormat="1" spans="1:7">
      <c r="A1" s="340" t="s">
        <v>1</v>
      </c>
      <c r="B1" s="340"/>
      <c r="C1" s="341" t="s">
        <v>421</v>
      </c>
      <c r="D1" s="341" t="s">
        <v>444</v>
      </c>
      <c r="E1" s="341" t="s">
        <v>445</v>
      </c>
      <c r="F1" s="341" t="s">
        <v>446</v>
      </c>
      <c r="G1" s="342" t="s">
        <v>447</v>
      </c>
    </row>
    <row r="2" s="338" customFormat="1" ht="36" spans="1:7">
      <c r="A2" s="343" t="s">
        <v>448</v>
      </c>
      <c r="B2" s="343" t="s">
        <v>449</v>
      </c>
      <c r="C2" s="344" t="s">
        <v>450</v>
      </c>
      <c r="D2" s="344" t="s">
        <v>450</v>
      </c>
      <c r="E2" s="344" t="s">
        <v>450</v>
      </c>
      <c r="F2" s="344" t="s">
        <v>451</v>
      </c>
      <c r="G2" s="344" t="s">
        <v>451</v>
      </c>
    </row>
    <row r="3" s="338" customFormat="1" ht="92" customHeight="1" spans="1:7">
      <c r="A3" s="343"/>
      <c r="B3" s="343" t="s">
        <v>452</v>
      </c>
      <c r="C3" s="344" t="s">
        <v>453</v>
      </c>
      <c r="D3" s="344" t="s">
        <v>454</v>
      </c>
      <c r="E3" s="345" t="s">
        <v>455</v>
      </c>
      <c r="F3" s="344" t="s">
        <v>454</v>
      </c>
      <c r="G3" s="346" t="s">
        <v>454</v>
      </c>
    </row>
    <row r="4" s="338" customFormat="1" ht="84" spans="1:7">
      <c r="A4" s="343"/>
      <c r="B4" s="343" t="s">
        <v>456</v>
      </c>
      <c r="C4" s="345" t="s">
        <v>457</v>
      </c>
      <c r="D4" s="345" t="s">
        <v>458</v>
      </c>
      <c r="E4" s="347" t="s">
        <v>459</v>
      </c>
      <c r="F4" s="347" t="s">
        <v>460</v>
      </c>
      <c r="G4" s="344" t="s">
        <v>461</v>
      </c>
    </row>
    <row r="5" s="338" customFormat="1" ht="106" customHeight="1" spans="1:7">
      <c r="A5" s="343"/>
      <c r="B5" s="343" t="s">
        <v>462</v>
      </c>
      <c r="C5" s="345" t="s">
        <v>463</v>
      </c>
      <c r="D5" s="345" t="s">
        <v>464</v>
      </c>
      <c r="E5" s="345" t="s">
        <v>465</v>
      </c>
      <c r="F5" s="345" t="s">
        <v>466</v>
      </c>
      <c r="G5" s="344" t="s">
        <v>467</v>
      </c>
    </row>
    <row r="6" s="338" customFormat="1" ht="72" spans="1:7">
      <c r="A6" s="343"/>
      <c r="B6" s="343" t="s">
        <v>468</v>
      </c>
      <c r="C6" s="348" t="s">
        <v>469</v>
      </c>
      <c r="D6" s="349" t="s">
        <v>470</v>
      </c>
      <c r="E6" s="350" t="s">
        <v>471</v>
      </c>
      <c r="F6" s="349" t="s">
        <v>472</v>
      </c>
      <c r="G6" s="349" t="s">
        <v>473</v>
      </c>
    </row>
    <row r="7" s="338" customFormat="1" ht="63" customHeight="1" spans="1:7">
      <c r="A7" s="343"/>
      <c r="B7" s="343" t="s">
        <v>474</v>
      </c>
      <c r="C7" s="349" t="s">
        <v>475</v>
      </c>
      <c r="D7" s="348" t="s">
        <v>476</v>
      </c>
      <c r="E7" s="350" t="s">
        <v>477</v>
      </c>
      <c r="F7" s="349" t="s">
        <v>478</v>
      </c>
      <c r="G7" s="343" t="s">
        <v>479</v>
      </c>
    </row>
    <row r="8" s="339" customFormat="1" ht="132" spans="1:7">
      <c r="A8" s="351" t="s">
        <v>480</v>
      </c>
      <c r="B8" s="352" t="s">
        <v>481</v>
      </c>
      <c r="C8" s="353" t="s">
        <v>482</v>
      </c>
      <c r="D8" s="353" t="s">
        <v>483</v>
      </c>
      <c r="E8" s="353" t="s">
        <v>484</v>
      </c>
      <c r="F8" s="353" t="s">
        <v>485</v>
      </c>
      <c r="G8" s="354" t="s">
        <v>486</v>
      </c>
    </row>
    <row r="9" s="338" customFormat="1" ht="14.25" spans="1:7">
      <c r="A9" s="351"/>
      <c r="B9" s="355" t="s">
        <v>487</v>
      </c>
      <c r="C9" s="356" t="s">
        <v>488</v>
      </c>
      <c r="D9" s="356" t="s">
        <v>488</v>
      </c>
      <c r="E9" s="356" t="s">
        <v>488</v>
      </c>
      <c r="F9" s="356" t="s">
        <v>489</v>
      </c>
      <c r="G9" s="357" t="s">
        <v>488</v>
      </c>
    </row>
    <row r="10" s="338" customFormat="1" ht="14.25" spans="1:7">
      <c r="A10" s="351"/>
      <c r="B10" s="358" t="s">
        <v>490</v>
      </c>
      <c r="C10" s="359" t="s">
        <v>488</v>
      </c>
      <c r="D10" s="359" t="s">
        <v>488</v>
      </c>
      <c r="E10" s="359" t="s">
        <v>488</v>
      </c>
      <c r="F10" s="359" t="s">
        <v>488</v>
      </c>
      <c r="G10" s="357" t="s">
        <v>488</v>
      </c>
    </row>
    <row r="11" s="338" customFormat="1" ht="14.25" spans="1:7">
      <c r="A11" s="351"/>
      <c r="B11" s="358" t="s">
        <v>491</v>
      </c>
      <c r="C11" s="359" t="s">
        <v>488</v>
      </c>
      <c r="D11" s="359" t="s">
        <v>488</v>
      </c>
      <c r="E11" s="359" t="s">
        <v>488</v>
      </c>
      <c r="F11" s="356" t="s">
        <v>489</v>
      </c>
      <c r="G11" s="357" t="s">
        <v>488</v>
      </c>
    </row>
    <row r="12" s="338" customFormat="1" ht="14.25" spans="1:7">
      <c r="A12" s="351"/>
      <c r="B12" s="358" t="s">
        <v>492</v>
      </c>
      <c r="C12" s="359" t="s">
        <v>488</v>
      </c>
      <c r="D12" s="359" t="s">
        <v>488</v>
      </c>
      <c r="E12" s="359" t="s">
        <v>488</v>
      </c>
      <c r="F12" s="359" t="s">
        <v>488</v>
      </c>
      <c r="G12" s="357" t="s">
        <v>488</v>
      </c>
    </row>
    <row r="13" s="338" customFormat="1" ht="14.25" spans="1:7">
      <c r="A13" s="351"/>
      <c r="B13" s="358" t="s">
        <v>493</v>
      </c>
      <c r="C13" s="359" t="s">
        <v>488</v>
      </c>
      <c r="D13" s="359" t="s">
        <v>488</v>
      </c>
      <c r="E13" s="356" t="s">
        <v>489</v>
      </c>
      <c r="F13" s="359" t="s">
        <v>488</v>
      </c>
      <c r="G13" s="357" t="s">
        <v>488</v>
      </c>
    </row>
    <row r="14" s="338" customFormat="1" ht="14.25" spans="1:7">
      <c r="A14" s="351"/>
      <c r="B14" s="355" t="s">
        <v>494</v>
      </c>
      <c r="C14" s="356" t="s">
        <v>489</v>
      </c>
      <c r="D14" s="356" t="s">
        <v>488</v>
      </c>
      <c r="E14" s="356" t="s">
        <v>489</v>
      </c>
      <c r="F14" s="356" t="s">
        <v>489</v>
      </c>
      <c r="G14" s="357" t="s">
        <v>488</v>
      </c>
    </row>
    <row r="15" s="338" customFormat="1" ht="14.25" spans="1:7">
      <c r="A15" s="351"/>
      <c r="B15" s="355" t="s">
        <v>495</v>
      </c>
      <c r="C15" s="356" t="s">
        <v>489</v>
      </c>
      <c r="D15" s="356" t="s">
        <v>488</v>
      </c>
      <c r="E15" s="356" t="s">
        <v>488</v>
      </c>
      <c r="F15" s="356" t="s">
        <v>489</v>
      </c>
      <c r="G15" s="357" t="s">
        <v>488</v>
      </c>
    </row>
    <row r="16" s="338" customFormat="1" ht="14.25" spans="1:7">
      <c r="A16" s="351"/>
      <c r="B16" s="355" t="s">
        <v>496</v>
      </c>
      <c r="C16" s="356" t="s">
        <v>489</v>
      </c>
      <c r="D16" s="356" t="s">
        <v>488</v>
      </c>
      <c r="E16" s="356" t="s">
        <v>488</v>
      </c>
      <c r="F16" s="356" t="s">
        <v>489</v>
      </c>
      <c r="G16" s="357" t="s">
        <v>488</v>
      </c>
    </row>
    <row r="17" s="338" customFormat="1" spans="1:6">
      <c r="A17" s="360"/>
      <c r="B17" s="360" t="s">
        <v>497</v>
      </c>
      <c r="C17" s="360"/>
      <c r="D17" s="360"/>
      <c r="E17" s="360"/>
      <c r="F17" s="360"/>
    </row>
  </sheetData>
  <mergeCells count="3">
    <mergeCell ref="A1:B1"/>
    <mergeCell ref="A2:A7"/>
    <mergeCell ref="A8:A16"/>
  </mergeCells>
  <pageMargins left="0.699305555555556" right="0.699305555555556" top="0.75" bottom="0.75" header="0.3" footer="0.3"/>
  <pageSetup paperSize="9" orientation="portrait" horizontalDpi="2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U272"/>
  <sheetViews>
    <sheetView showGridLines="0" topLeftCell="A189" workbookViewId="0">
      <selection activeCell="G208" sqref="G208"/>
    </sheetView>
  </sheetViews>
  <sheetFormatPr defaultColWidth="9" defaultRowHeight="14.25"/>
  <cols>
    <col min="1" max="1" width="12.125" customWidth="1"/>
    <col min="2" max="2" width="14.5" customWidth="1"/>
    <col min="3" max="3" width="18.375" customWidth="1"/>
    <col min="5" max="5" width="9.125" customWidth="1"/>
    <col min="6" max="6" width="9.5" customWidth="1"/>
    <col min="7" max="10" width="9.125" customWidth="1"/>
    <col min="16" max="16" width="20.25" customWidth="1"/>
  </cols>
  <sheetData>
    <row r="1" ht="15.75" customHeight="1" spans="1:10">
      <c r="A1" s="43" t="s">
        <v>498</v>
      </c>
      <c r="B1" s="43"/>
      <c r="C1" s="43"/>
      <c r="D1" s="43"/>
      <c r="E1" s="43"/>
      <c r="F1" s="43"/>
      <c r="G1" s="43"/>
      <c r="H1" s="43"/>
      <c r="I1" s="43"/>
      <c r="J1" s="131"/>
    </row>
    <row r="2" ht="15.75" customHeight="1" spans="1:10">
      <c r="A2" s="44"/>
      <c r="B2" s="45" t="s">
        <v>499</v>
      </c>
      <c r="C2" s="46"/>
      <c r="D2" s="47" t="s">
        <v>500</v>
      </c>
      <c r="E2" s="48"/>
      <c r="F2" s="49"/>
      <c r="G2" s="50" t="s">
        <v>501</v>
      </c>
      <c r="H2" s="51"/>
      <c r="I2" s="50" t="s">
        <v>502</v>
      </c>
      <c r="J2" s="51"/>
    </row>
    <row r="3" ht="15.75" customHeight="1" spans="1:10">
      <c r="A3" s="44"/>
      <c r="B3" s="46"/>
      <c r="C3" s="46"/>
      <c r="D3" s="52"/>
      <c r="E3" s="53"/>
      <c r="F3" s="54"/>
      <c r="G3" s="55"/>
      <c r="H3" s="56"/>
      <c r="I3" s="55"/>
      <c r="J3" s="56"/>
    </row>
    <row r="4" customHeight="1" spans="1:10">
      <c r="A4" s="44"/>
      <c r="B4" s="57" t="s">
        <v>503</v>
      </c>
      <c r="C4" s="58" t="s">
        <v>504</v>
      </c>
      <c r="D4" s="59" t="s">
        <v>503</v>
      </c>
      <c r="E4" s="50" t="s">
        <v>505</v>
      </c>
      <c r="F4" s="51"/>
      <c r="G4" s="50" t="s">
        <v>506</v>
      </c>
      <c r="H4" s="51"/>
      <c r="I4" s="50" t="s">
        <v>506</v>
      </c>
      <c r="J4" s="51"/>
    </row>
    <row r="5" ht="15.75" customHeight="1" spans="1:10">
      <c r="A5" s="44"/>
      <c r="B5" s="46"/>
      <c r="C5" s="60"/>
      <c r="D5" s="61"/>
      <c r="E5" s="55"/>
      <c r="F5" s="56"/>
      <c r="G5" s="55"/>
      <c r="H5" s="56"/>
      <c r="I5" s="55"/>
      <c r="J5" s="56"/>
    </row>
    <row r="6" ht="30" customHeight="1" spans="1:10">
      <c r="A6" s="44"/>
      <c r="B6" s="46"/>
      <c r="C6" s="45" t="s">
        <v>507</v>
      </c>
      <c r="D6" s="62"/>
      <c r="E6" s="63" t="s">
        <v>508</v>
      </c>
      <c r="F6" s="64" t="s">
        <v>509</v>
      </c>
      <c r="G6" s="63" t="s">
        <v>508</v>
      </c>
      <c r="H6" s="64" t="s">
        <v>509</v>
      </c>
      <c r="I6" s="63" t="s">
        <v>508</v>
      </c>
      <c r="J6" s="64" t="s">
        <v>509</v>
      </c>
    </row>
    <row r="7" ht="15" spans="1:10">
      <c r="A7" s="65" t="s">
        <v>344</v>
      </c>
      <c r="B7" s="65" t="s">
        <v>510</v>
      </c>
      <c r="C7" s="66">
        <v>0.25</v>
      </c>
      <c r="D7" s="64" t="s">
        <v>510</v>
      </c>
      <c r="E7" s="67">
        <v>0.1</v>
      </c>
      <c r="F7" s="67">
        <v>0.1</v>
      </c>
      <c r="G7" s="68">
        <v>3000</v>
      </c>
      <c r="H7" s="69">
        <v>3000</v>
      </c>
      <c r="I7" s="68">
        <v>1000</v>
      </c>
      <c r="J7" s="68">
        <v>1000</v>
      </c>
    </row>
    <row r="8" ht="15" spans="1:10">
      <c r="A8" s="70"/>
      <c r="B8" s="70"/>
      <c r="C8" s="60"/>
      <c r="D8" s="71" t="s">
        <v>511</v>
      </c>
      <c r="E8" s="72">
        <v>8000</v>
      </c>
      <c r="F8" s="72">
        <v>8000</v>
      </c>
      <c r="G8" s="73"/>
      <c r="H8" s="74"/>
      <c r="I8" s="73"/>
      <c r="J8" s="73"/>
    </row>
    <row r="9" ht="15" spans="1:10">
      <c r="A9" s="65" t="s">
        <v>358</v>
      </c>
      <c r="B9" s="65" t="s">
        <v>512</v>
      </c>
      <c r="C9" s="66">
        <v>0.25</v>
      </c>
      <c r="D9" s="64" t="s">
        <v>512</v>
      </c>
      <c r="E9" s="67">
        <v>0.1</v>
      </c>
      <c r="F9" s="67">
        <v>0.1</v>
      </c>
      <c r="G9" s="68">
        <v>3000</v>
      </c>
      <c r="H9" s="68">
        <v>3000</v>
      </c>
      <c r="I9" s="68">
        <v>1000</v>
      </c>
      <c r="J9" s="68">
        <v>1000</v>
      </c>
    </row>
    <row r="10" ht="15" spans="1:10">
      <c r="A10" s="70"/>
      <c r="B10" s="70"/>
      <c r="C10" s="60"/>
      <c r="D10" s="64" t="s">
        <v>513</v>
      </c>
      <c r="E10" s="72">
        <v>10000</v>
      </c>
      <c r="F10" s="72">
        <v>10000</v>
      </c>
      <c r="G10" s="73"/>
      <c r="H10" s="73"/>
      <c r="I10" s="73"/>
      <c r="J10" s="73"/>
    </row>
    <row r="11" ht="15" spans="1:10">
      <c r="A11" s="65" t="s">
        <v>362</v>
      </c>
      <c r="B11" s="65" t="s">
        <v>514</v>
      </c>
      <c r="C11" s="66">
        <v>0.25</v>
      </c>
      <c r="D11" s="64" t="s">
        <v>514</v>
      </c>
      <c r="E11" s="67">
        <v>0.1</v>
      </c>
      <c r="F11" s="67">
        <v>0.1</v>
      </c>
      <c r="G11" s="68">
        <v>2400</v>
      </c>
      <c r="H11" s="68">
        <v>2400</v>
      </c>
      <c r="I11" s="68">
        <v>800</v>
      </c>
      <c r="J11" s="68">
        <v>800</v>
      </c>
    </row>
    <row r="12" ht="15" spans="1:10">
      <c r="A12" s="70"/>
      <c r="B12" s="70"/>
      <c r="C12" s="75"/>
      <c r="D12" s="64" t="s">
        <v>515</v>
      </c>
      <c r="E12" s="72">
        <v>6000</v>
      </c>
      <c r="F12" s="72">
        <v>6000</v>
      </c>
      <c r="G12" s="73"/>
      <c r="H12" s="73"/>
      <c r="I12" s="73"/>
      <c r="J12" s="73"/>
    </row>
    <row r="13" ht="15" spans="1:10">
      <c r="A13" s="65" t="s">
        <v>516</v>
      </c>
      <c r="B13" s="65" t="s">
        <v>517</v>
      </c>
      <c r="C13" s="66">
        <v>0.25</v>
      </c>
      <c r="D13" s="64" t="s">
        <v>517</v>
      </c>
      <c r="E13" s="67">
        <v>0.1</v>
      </c>
      <c r="F13" s="67">
        <v>0.1</v>
      </c>
      <c r="G13" s="68">
        <v>4500</v>
      </c>
      <c r="H13" s="68">
        <v>4500</v>
      </c>
      <c r="I13" s="68">
        <v>900</v>
      </c>
      <c r="J13" s="68">
        <v>900</v>
      </c>
    </row>
    <row r="14" ht="15" spans="1:10">
      <c r="A14" s="70"/>
      <c r="B14" s="70"/>
      <c r="C14" s="75"/>
      <c r="D14" s="71" t="s">
        <v>518</v>
      </c>
      <c r="E14" s="72">
        <v>90000</v>
      </c>
      <c r="F14" s="72">
        <v>90000</v>
      </c>
      <c r="G14" s="73"/>
      <c r="H14" s="73"/>
      <c r="I14" s="73"/>
      <c r="J14" s="73"/>
    </row>
    <row r="15" ht="15" spans="1:10">
      <c r="A15" s="65" t="s">
        <v>519</v>
      </c>
      <c r="B15" s="65" t="s">
        <v>520</v>
      </c>
      <c r="C15" s="66">
        <v>0.25</v>
      </c>
      <c r="D15" s="64" t="s">
        <v>520</v>
      </c>
      <c r="E15" s="67">
        <v>0.1</v>
      </c>
      <c r="F15" s="67">
        <v>0.1</v>
      </c>
      <c r="G15" s="68">
        <v>1800</v>
      </c>
      <c r="H15" s="68">
        <v>1800</v>
      </c>
      <c r="I15" s="68">
        <v>360</v>
      </c>
      <c r="J15" s="68">
        <v>360</v>
      </c>
    </row>
    <row r="16" ht="15" spans="1:10">
      <c r="A16" s="70"/>
      <c r="B16" s="70"/>
      <c r="C16" s="75"/>
      <c r="D16" s="64" t="s">
        <v>521</v>
      </c>
      <c r="E16" s="72">
        <v>22500</v>
      </c>
      <c r="F16" s="72">
        <v>22500</v>
      </c>
      <c r="G16" s="73"/>
      <c r="H16" s="73"/>
      <c r="I16" s="73"/>
      <c r="J16" s="73"/>
    </row>
    <row r="17" ht="15" spans="1:10">
      <c r="A17" s="65" t="s">
        <v>522</v>
      </c>
      <c r="B17" s="65" t="s">
        <v>523</v>
      </c>
      <c r="C17" s="66">
        <v>0.25</v>
      </c>
      <c r="D17" s="65" t="s">
        <v>523</v>
      </c>
      <c r="E17" s="67">
        <v>0.1</v>
      </c>
      <c r="F17" s="67">
        <v>0.1</v>
      </c>
      <c r="G17" s="68">
        <v>1800</v>
      </c>
      <c r="H17" s="68">
        <v>1800</v>
      </c>
      <c r="I17" s="68">
        <v>600</v>
      </c>
      <c r="J17" s="68">
        <v>600</v>
      </c>
    </row>
    <row r="18" ht="15" spans="1:10">
      <c r="A18" s="70"/>
      <c r="B18" s="70"/>
      <c r="C18" s="75"/>
      <c r="D18" s="64" t="s">
        <v>524</v>
      </c>
      <c r="E18" s="68">
        <v>5000</v>
      </c>
      <c r="F18" s="68">
        <v>5000</v>
      </c>
      <c r="G18" s="73"/>
      <c r="H18" s="73"/>
      <c r="I18" s="73"/>
      <c r="J18" s="73"/>
    </row>
    <row r="19" ht="15" spans="1:10">
      <c r="A19" s="65" t="s">
        <v>525</v>
      </c>
      <c r="B19" s="65" t="s">
        <v>526</v>
      </c>
      <c r="C19" s="66">
        <v>0.25</v>
      </c>
      <c r="D19" s="64" t="s">
        <v>526</v>
      </c>
      <c r="E19" s="67">
        <v>0.1</v>
      </c>
      <c r="F19" s="67">
        <v>0.1</v>
      </c>
      <c r="G19" s="68">
        <v>9000</v>
      </c>
      <c r="H19" s="68">
        <v>9000</v>
      </c>
      <c r="I19" s="68">
        <v>1800</v>
      </c>
      <c r="J19" s="68">
        <v>1800</v>
      </c>
    </row>
    <row r="20" ht="15" spans="1:10">
      <c r="A20" s="70"/>
      <c r="B20" s="70"/>
      <c r="C20" s="75"/>
      <c r="D20" s="64" t="s">
        <v>527</v>
      </c>
      <c r="E20" s="72">
        <v>120000</v>
      </c>
      <c r="F20" s="72">
        <v>120000</v>
      </c>
      <c r="G20" s="73"/>
      <c r="H20" s="73"/>
      <c r="I20" s="73"/>
      <c r="J20" s="73"/>
    </row>
    <row r="21" ht="15" spans="1:10">
      <c r="A21" s="65" t="s">
        <v>76</v>
      </c>
      <c r="B21" s="65" t="s">
        <v>528</v>
      </c>
      <c r="C21" s="66">
        <v>0.25</v>
      </c>
      <c r="D21" s="64" t="s">
        <v>528</v>
      </c>
      <c r="E21" s="67">
        <v>0.1</v>
      </c>
      <c r="F21" s="67">
        <v>0.1</v>
      </c>
      <c r="G21" s="68">
        <v>1800</v>
      </c>
      <c r="H21" s="68">
        <v>1800</v>
      </c>
      <c r="I21" s="68">
        <v>600</v>
      </c>
      <c r="J21" s="68">
        <v>600</v>
      </c>
    </row>
    <row r="22" ht="15" spans="1:10">
      <c r="A22" s="70"/>
      <c r="B22" s="70"/>
      <c r="C22" s="75"/>
      <c r="D22" s="64" t="s">
        <v>515</v>
      </c>
      <c r="E22" s="72">
        <v>6000</v>
      </c>
      <c r="F22" s="72">
        <v>6000</v>
      </c>
      <c r="G22" s="73"/>
      <c r="H22" s="73"/>
      <c r="I22" s="73"/>
      <c r="J22" s="73"/>
    </row>
    <row r="23" ht="15" spans="1:10">
      <c r="A23" s="65" t="s">
        <v>79</v>
      </c>
      <c r="B23" s="65" t="s">
        <v>529</v>
      </c>
      <c r="C23" s="66">
        <v>0.25</v>
      </c>
      <c r="D23" s="64" t="s">
        <v>529</v>
      </c>
      <c r="E23" s="67">
        <v>0.1</v>
      </c>
      <c r="F23" s="67">
        <v>0.1</v>
      </c>
      <c r="G23" s="68">
        <v>600</v>
      </c>
      <c r="H23" s="68">
        <v>600</v>
      </c>
      <c r="I23" s="68">
        <v>200</v>
      </c>
      <c r="J23" s="68">
        <v>200</v>
      </c>
    </row>
    <row r="24" ht="15" spans="1:10">
      <c r="A24" s="70"/>
      <c r="B24" s="70"/>
      <c r="C24" s="75"/>
      <c r="D24" s="64" t="s">
        <v>530</v>
      </c>
      <c r="E24" s="72">
        <v>1500</v>
      </c>
      <c r="F24" s="72">
        <v>1500</v>
      </c>
      <c r="G24" s="73"/>
      <c r="H24" s="73"/>
      <c r="I24" s="73"/>
      <c r="J24" s="73"/>
    </row>
    <row r="25" ht="15" spans="1:10">
      <c r="A25" s="76" t="s">
        <v>86</v>
      </c>
      <c r="B25" s="76" t="s">
        <v>531</v>
      </c>
      <c r="C25" s="77">
        <v>0.25</v>
      </c>
      <c r="D25" s="78" t="s">
        <v>531</v>
      </c>
      <c r="E25" s="79">
        <v>0.1</v>
      </c>
      <c r="F25" s="79">
        <v>0.1</v>
      </c>
      <c r="G25" s="80">
        <v>1800</v>
      </c>
      <c r="H25" s="80">
        <v>1800</v>
      </c>
      <c r="I25" s="80">
        <v>360</v>
      </c>
      <c r="J25" s="80">
        <v>360</v>
      </c>
    </row>
    <row r="26" ht="15" spans="1:10">
      <c r="A26" s="81"/>
      <c r="B26" s="81"/>
      <c r="C26" s="82"/>
      <c r="D26" s="78" t="s">
        <v>532</v>
      </c>
      <c r="E26" s="83">
        <v>7000</v>
      </c>
      <c r="F26" s="83">
        <v>7000</v>
      </c>
      <c r="G26" s="84"/>
      <c r="H26" s="84"/>
      <c r="I26" s="84"/>
      <c r="J26" s="84"/>
    </row>
    <row r="27" ht="15" spans="1:11">
      <c r="A27" s="85"/>
      <c r="B27" s="85"/>
      <c r="C27" s="85"/>
      <c r="D27" s="85"/>
      <c r="E27" s="85"/>
      <c r="F27" s="85"/>
      <c r="G27" s="85"/>
      <c r="H27" s="85"/>
      <c r="I27" s="85"/>
      <c r="J27" s="122"/>
      <c r="K27" s="132"/>
    </row>
    <row r="28" ht="15" customHeight="1" spans="1:11">
      <c r="A28" s="86"/>
      <c r="B28" s="87" t="s">
        <v>533</v>
      </c>
      <c r="C28" s="88"/>
      <c r="D28" s="89" t="s">
        <v>534</v>
      </c>
      <c r="E28" s="90"/>
      <c r="F28" s="89" t="s">
        <v>535</v>
      </c>
      <c r="G28" s="90"/>
      <c r="H28" s="89" t="s">
        <v>536</v>
      </c>
      <c r="I28" s="90"/>
      <c r="J28" s="122"/>
      <c r="K28" s="132"/>
    </row>
    <row r="29" ht="29.1" customHeight="1" spans="1:11">
      <c r="A29" s="86"/>
      <c r="B29" s="91"/>
      <c r="C29" s="92"/>
      <c r="D29" s="93"/>
      <c r="E29" s="94"/>
      <c r="F29" s="93"/>
      <c r="G29" s="94"/>
      <c r="H29" s="93"/>
      <c r="I29" s="94"/>
      <c r="J29" s="122"/>
      <c r="K29" s="132"/>
    </row>
    <row r="30" ht="15" spans="1:11">
      <c r="A30" s="86"/>
      <c r="B30" s="95" t="s">
        <v>503</v>
      </c>
      <c r="C30" s="96" t="s">
        <v>504</v>
      </c>
      <c r="D30" s="89" t="s">
        <v>506</v>
      </c>
      <c r="E30" s="90"/>
      <c r="F30" s="89" t="s">
        <v>506</v>
      </c>
      <c r="G30" s="90"/>
      <c r="H30" s="89" t="s">
        <v>506</v>
      </c>
      <c r="I30" s="90"/>
      <c r="J30" s="122"/>
      <c r="K30" s="132"/>
    </row>
    <row r="31" ht="9" customHeight="1" spans="1:11">
      <c r="A31" s="86"/>
      <c r="B31" s="95"/>
      <c r="C31" s="97"/>
      <c r="D31" s="93"/>
      <c r="E31" s="94"/>
      <c r="F31" s="93"/>
      <c r="G31" s="94"/>
      <c r="H31" s="93"/>
      <c r="I31" s="94"/>
      <c r="J31" s="122"/>
      <c r="K31" s="132"/>
    </row>
    <row r="32" ht="30.95" customHeight="1" spans="1:11">
      <c r="A32" s="86"/>
      <c r="B32" s="95"/>
      <c r="C32" s="98" t="s">
        <v>507</v>
      </c>
      <c r="D32" s="98" t="s">
        <v>537</v>
      </c>
      <c r="E32" s="98" t="s">
        <v>509</v>
      </c>
      <c r="F32" s="98" t="s">
        <v>537</v>
      </c>
      <c r="G32" s="98" t="s">
        <v>509</v>
      </c>
      <c r="H32" s="98" t="s">
        <v>537</v>
      </c>
      <c r="I32" s="98" t="s">
        <v>509</v>
      </c>
      <c r="J32" s="122"/>
      <c r="K32" s="132"/>
    </row>
    <row r="33" ht="15" spans="1:11">
      <c r="A33" s="99" t="s">
        <v>538</v>
      </c>
      <c r="B33" s="100" t="s">
        <v>539</v>
      </c>
      <c r="C33" s="101">
        <v>0.25</v>
      </c>
      <c r="D33" s="102">
        <v>7500</v>
      </c>
      <c r="E33" s="102">
        <v>7500</v>
      </c>
      <c r="F33" s="102">
        <v>1500</v>
      </c>
      <c r="G33" s="102">
        <v>1500</v>
      </c>
      <c r="H33" s="102">
        <v>500</v>
      </c>
      <c r="I33" s="102">
        <v>500</v>
      </c>
      <c r="J33" s="122"/>
      <c r="K33" s="132"/>
    </row>
    <row r="34" ht="15" spans="1:11">
      <c r="A34" s="103"/>
      <c r="B34" s="103"/>
      <c r="C34" s="103"/>
      <c r="D34" s="103"/>
      <c r="E34" s="103"/>
      <c r="F34" s="103"/>
      <c r="G34" s="103"/>
      <c r="H34" s="103"/>
      <c r="I34" s="103"/>
      <c r="J34" s="122"/>
      <c r="K34" s="132"/>
    </row>
    <row r="35" ht="15" spans="1:11">
      <c r="A35" s="104"/>
      <c r="B35" s="105" t="s">
        <v>499</v>
      </c>
      <c r="C35" s="106"/>
      <c r="D35" s="105" t="s">
        <v>540</v>
      </c>
      <c r="E35" s="106"/>
      <c r="F35" s="105" t="s">
        <v>501</v>
      </c>
      <c r="G35" s="106"/>
      <c r="H35" s="105" t="s">
        <v>502</v>
      </c>
      <c r="I35" s="106"/>
      <c r="J35" s="122"/>
      <c r="K35" s="132"/>
    </row>
    <row r="36" spans="1:11">
      <c r="A36" s="107"/>
      <c r="B36" s="108" t="s">
        <v>541</v>
      </c>
      <c r="C36" s="109" t="s">
        <v>542</v>
      </c>
      <c r="D36" s="110" t="s">
        <v>506</v>
      </c>
      <c r="E36" s="111"/>
      <c r="F36" s="110" t="s">
        <v>506</v>
      </c>
      <c r="G36" s="111"/>
      <c r="H36" s="110" t="s">
        <v>506</v>
      </c>
      <c r="I36" s="111"/>
      <c r="J36" s="122"/>
      <c r="K36" s="132"/>
    </row>
    <row r="37" ht="15" spans="1:11">
      <c r="A37" s="107"/>
      <c r="B37" s="108" t="s">
        <v>543</v>
      </c>
      <c r="C37" s="112"/>
      <c r="D37" s="113"/>
      <c r="E37" s="114"/>
      <c r="F37" s="113"/>
      <c r="G37" s="114"/>
      <c r="H37" s="113"/>
      <c r="I37" s="114"/>
      <c r="J37" s="122"/>
      <c r="K37" s="132"/>
    </row>
    <row r="38" spans="1:11">
      <c r="A38" s="107"/>
      <c r="B38" s="108" t="s">
        <v>544</v>
      </c>
      <c r="C38" s="108" t="s">
        <v>545</v>
      </c>
      <c r="D38" s="109" t="s">
        <v>537</v>
      </c>
      <c r="E38" s="109" t="s">
        <v>509</v>
      </c>
      <c r="F38" s="109" t="s">
        <v>537</v>
      </c>
      <c r="G38" s="109" t="s">
        <v>509</v>
      </c>
      <c r="H38" s="109" t="s">
        <v>537</v>
      </c>
      <c r="I38" s="109" t="s">
        <v>509</v>
      </c>
      <c r="J38" s="122"/>
      <c r="K38" s="132"/>
    </row>
    <row r="39" ht="15" spans="1:11">
      <c r="A39" s="115"/>
      <c r="B39" s="116"/>
      <c r="C39" s="114" t="s">
        <v>546</v>
      </c>
      <c r="D39" s="112"/>
      <c r="E39" s="112"/>
      <c r="F39" s="112"/>
      <c r="G39" s="112"/>
      <c r="H39" s="112"/>
      <c r="I39" s="112"/>
      <c r="J39" s="122"/>
      <c r="K39" s="132"/>
    </row>
    <row r="40" ht="16.5" spans="1:11">
      <c r="A40" s="112" t="s">
        <v>547</v>
      </c>
      <c r="B40" s="117" t="s">
        <v>548</v>
      </c>
      <c r="C40" s="118">
        <v>0.25</v>
      </c>
      <c r="D40" s="117">
        <v>500</v>
      </c>
      <c r="E40" s="117">
        <v>500</v>
      </c>
      <c r="F40" s="117">
        <v>150</v>
      </c>
      <c r="G40" s="117">
        <v>150</v>
      </c>
      <c r="H40" s="117">
        <v>50</v>
      </c>
      <c r="I40" s="117">
        <v>50</v>
      </c>
      <c r="J40" s="122"/>
      <c r="K40" s="132"/>
    </row>
    <row r="41" ht="16.5" spans="1:11">
      <c r="A41" s="112" t="s">
        <v>549</v>
      </c>
      <c r="B41" s="117" t="s">
        <v>550</v>
      </c>
      <c r="C41" s="118">
        <v>0.25</v>
      </c>
      <c r="D41" s="117">
        <v>8000</v>
      </c>
      <c r="E41" s="117">
        <v>8000</v>
      </c>
      <c r="F41" s="117">
        <v>1500</v>
      </c>
      <c r="G41" s="117">
        <v>1500</v>
      </c>
      <c r="H41" s="117">
        <v>500</v>
      </c>
      <c r="I41" s="117">
        <v>500</v>
      </c>
      <c r="J41" s="122"/>
      <c r="K41" s="132"/>
    </row>
    <row r="42" ht="16.5" spans="1:11">
      <c r="A42" s="109" t="s">
        <v>355</v>
      </c>
      <c r="B42" s="104" t="s">
        <v>551</v>
      </c>
      <c r="C42" s="118">
        <v>0.25</v>
      </c>
      <c r="D42" s="117">
        <v>18000</v>
      </c>
      <c r="E42" s="117">
        <v>9000</v>
      </c>
      <c r="F42" s="117">
        <v>5400</v>
      </c>
      <c r="G42" s="117">
        <v>2700</v>
      </c>
      <c r="H42" s="117">
        <v>1800</v>
      </c>
      <c r="I42" s="117">
        <v>900</v>
      </c>
      <c r="J42" s="122"/>
      <c r="K42" s="132"/>
    </row>
    <row r="43" ht="16.5" spans="1:11">
      <c r="A43" s="119" t="s">
        <v>552</v>
      </c>
      <c r="B43" s="120" t="s">
        <v>550</v>
      </c>
      <c r="C43" s="118">
        <v>0.25</v>
      </c>
      <c r="D43" s="117">
        <v>18000</v>
      </c>
      <c r="E43" s="117">
        <v>9000</v>
      </c>
      <c r="F43" s="117">
        <v>5400</v>
      </c>
      <c r="G43" s="117">
        <v>2700</v>
      </c>
      <c r="H43" s="117">
        <v>1800</v>
      </c>
      <c r="I43" s="117">
        <v>900</v>
      </c>
      <c r="J43" s="122"/>
      <c r="K43" s="132"/>
    </row>
    <row r="44" ht="16.5" spans="1:11">
      <c r="A44" s="119" t="s">
        <v>82</v>
      </c>
      <c r="B44" s="120" t="s">
        <v>553</v>
      </c>
      <c r="C44" s="118">
        <v>0.25</v>
      </c>
      <c r="D44" s="117">
        <v>4500</v>
      </c>
      <c r="E44" s="117">
        <v>4500</v>
      </c>
      <c r="F44" s="117">
        <v>900</v>
      </c>
      <c r="G44" s="117">
        <v>900</v>
      </c>
      <c r="H44" s="117">
        <v>300</v>
      </c>
      <c r="I44" s="117">
        <v>300</v>
      </c>
      <c r="J44" s="122"/>
      <c r="K44" s="132"/>
    </row>
    <row r="45" spans="1:11">
      <c r="A45" s="121" t="s">
        <v>554</v>
      </c>
      <c r="B45" s="121"/>
      <c r="C45" s="121"/>
      <c r="D45" s="121"/>
      <c r="E45" s="121"/>
      <c r="F45" s="121"/>
      <c r="G45" s="121"/>
      <c r="H45" s="121"/>
      <c r="I45" s="121"/>
      <c r="J45" s="122"/>
      <c r="K45" s="132"/>
    </row>
    <row r="46" spans="1:11">
      <c r="A46" s="122" t="s">
        <v>555</v>
      </c>
      <c r="B46" s="122"/>
      <c r="C46" s="122"/>
      <c r="D46" s="122"/>
      <c r="E46" s="122"/>
      <c r="F46" s="122"/>
      <c r="G46" s="122"/>
      <c r="H46" s="122"/>
      <c r="I46" s="122"/>
      <c r="J46" s="122"/>
      <c r="K46" s="132"/>
    </row>
    <row r="47" spans="1:11">
      <c r="A47" s="123"/>
      <c r="B47" s="123"/>
      <c r="C47" s="123"/>
      <c r="D47" s="123"/>
      <c r="E47" s="123"/>
      <c r="F47" s="123"/>
      <c r="G47" s="123"/>
      <c r="H47" s="123"/>
      <c r="I47" s="123"/>
      <c r="J47" s="123"/>
      <c r="K47" s="132"/>
    </row>
    <row r="48" spans="1:11">
      <c r="A48" s="123"/>
      <c r="B48" s="123"/>
      <c r="C48" s="123"/>
      <c r="D48" s="123"/>
      <c r="E48" s="123"/>
      <c r="F48" s="123"/>
      <c r="G48" s="123"/>
      <c r="H48" s="123"/>
      <c r="I48" s="123"/>
      <c r="J48" s="123"/>
      <c r="K48" s="132"/>
    </row>
    <row r="49" ht="15" spans="1:11">
      <c r="A49" s="43" t="s">
        <v>89</v>
      </c>
      <c r="B49" s="43"/>
      <c r="C49" s="43"/>
      <c r="D49" s="43"/>
      <c r="E49" s="43"/>
      <c r="F49" s="43"/>
      <c r="G49" s="43"/>
      <c r="H49" s="43"/>
      <c r="I49" s="43"/>
      <c r="J49" s="133"/>
      <c r="K49" s="132"/>
    </row>
    <row r="50" ht="15" spans="1:9">
      <c r="A50" s="44"/>
      <c r="B50" s="47" t="s">
        <v>556</v>
      </c>
      <c r="C50" s="49"/>
      <c r="D50" s="50" t="s">
        <v>557</v>
      </c>
      <c r="E50" s="51"/>
      <c r="F50" s="50" t="s">
        <v>535</v>
      </c>
      <c r="G50" s="51"/>
      <c r="H50" s="50" t="s">
        <v>536</v>
      </c>
      <c r="I50" s="51"/>
    </row>
    <row r="51" ht="32.1" customHeight="1" spans="1:9">
      <c r="A51" s="44"/>
      <c r="B51" s="52"/>
      <c r="C51" s="54"/>
      <c r="D51" s="55"/>
      <c r="E51" s="56"/>
      <c r="F51" s="55"/>
      <c r="G51" s="56"/>
      <c r="H51" s="55"/>
      <c r="I51" s="56"/>
    </row>
    <row r="52" ht="15" spans="1:9">
      <c r="A52" s="44"/>
      <c r="B52" s="63" t="s">
        <v>503</v>
      </c>
      <c r="C52" s="65" t="s">
        <v>504</v>
      </c>
      <c r="D52" s="50" t="s">
        <v>506</v>
      </c>
      <c r="E52" s="51"/>
      <c r="F52" s="50" t="s">
        <v>506</v>
      </c>
      <c r="G52" s="51"/>
      <c r="H52" s="50" t="s">
        <v>506</v>
      </c>
      <c r="I52" s="51"/>
    </row>
    <row r="53" ht="15" spans="1:9">
      <c r="A53" s="44"/>
      <c r="B53" s="63"/>
      <c r="C53" s="70"/>
      <c r="D53" s="55"/>
      <c r="E53" s="56"/>
      <c r="F53" s="55"/>
      <c r="G53" s="56"/>
      <c r="H53" s="55"/>
      <c r="I53" s="56"/>
    </row>
    <row r="54" ht="64.5" spans="1:9">
      <c r="A54" s="44"/>
      <c r="B54" s="63"/>
      <c r="C54" s="124" t="s">
        <v>558</v>
      </c>
      <c r="D54" s="63" t="s">
        <v>559</v>
      </c>
      <c r="E54" s="63" t="s">
        <v>509</v>
      </c>
      <c r="F54" s="63" t="s">
        <v>559</v>
      </c>
      <c r="G54" s="63" t="s">
        <v>509</v>
      </c>
      <c r="H54" s="63" t="s">
        <v>559</v>
      </c>
      <c r="I54" s="63" t="s">
        <v>509</v>
      </c>
    </row>
    <row r="55" ht="15" spans="1:9">
      <c r="A55" s="64" t="s">
        <v>90</v>
      </c>
      <c r="B55" s="125" t="s">
        <v>560</v>
      </c>
      <c r="C55" s="67">
        <v>0.25</v>
      </c>
      <c r="D55" s="126">
        <v>3000</v>
      </c>
      <c r="E55" s="126">
        <v>3000</v>
      </c>
      <c r="F55" s="126">
        <v>1500</v>
      </c>
      <c r="G55" s="126">
        <v>1500</v>
      </c>
      <c r="H55" s="126">
        <v>500</v>
      </c>
      <c r="I55" s="126">
        <v>500</v>
      </c>
    </row>
    <row r="56" ht="15" spans="1:9">
      <c r="A56" s="127" t="s">
        <v>561</v>
      </c>
      <c r="B56" s="127"/>
      <c r="C56" s="127"/>
      <c r="D56" s="127"/>
      <c r="E56" s="127"/>
      <c r="F56" s="127"/>
      <c r="G56" s="127"/>
      <c r="H56" s="127"/>
      <c r="I56" s="127"/>
    </row>
    <row r="57" ht="15" spans="1:9">
      <c r="A57" s="44"/>
      <c r="B57" s="47" t="s">
        <v>499</v>
      </c>
      <c r="C57" s="49"/>
      <c r="D57" s="50" t="s">
        <v>562</v>
      </c>
      <c r="E57" s="51"/>
      <c r="F57" s="50" t="s">
        <v>536</v>
      </c>
      <c r="G57" s="51"/>
      <c r="H57" s="50" t="s">
        <v>502</v>
      </c>
      <c r="I57" s="51"/>
    </row>
    <row r="58" ht="32.1" customHeight="1" spans="1:9">
      <c r="A58" s="44"/>
      <c r="B58" s="52"/>
      <c r="C58" s="54"/>
      <c r="D58" s="55"/>
      <c r="E58" s="56"/>
      <c r="F58" s="55"/>
      <c r="G58" s="56"/>
      <c r="H58" s="55"/>
      <c r="I58" s="56"/>
    </row>
    <row r="59" ht="15" spans="1:9">
      <c r="A59" s="44"/>
      <c r="B59" s="63" t="s">
        <v>503</v>
      </c>
      <c r="C59" s="65" t="s">
        <v>504</v>
      </c>
      <c r="D59" s="50" t="s">
        <v>506</v>
      </c>
      <c r="E59" s="51"/>
      <c r="F59" s="50" t="s">
        <v>506</v>
      </c>
      <c r="G59" s="51"/>
      <c r="H59" s="50" t="s">
        <v>506</v>
      </c>
      <c r="I59" s="51"/>
    </row>
    <row r="60" ht="15" customHeight="1" spans="1:9">
      <c r="A60" s="44"/>
      <c r="B60" s="63"/>
      <c r="C60" s="70"/>
      <c r="D60" s="55"/>
      <c r="E60" s="56"/>
      <c r="F60" s="55"/>
      <c r="G60" s="56"/>
      <c r="H60" s="55"/>
      <c r="I60" s="56"/>
    </row>
    <row r="61" ht="64.5" spans="1:9">
      <c r="A61" s="44"/>
      <c r="B61" s="63"/>
      <c r="C61" s="124" t="s">
        <v>558</v>
      </c>
      <c r="D61" s="63" t="s">
        <v>559</v>
      </c>
      <c r="E61" s="63" t="s">
        <v>509</v>
      </c>
      <c r="F61" s="63" t="s">
        <v>559</v>
      </c>
      <c r="G61" s="63" t="s">
        <v>509</v>
      </c>
      <c r="H61" s="63" t="s">
        <v>559</v>
      </c>
      <c r="I61" s="63" t="s">
        <v>509</v>
      </c>
    </row>
    <row r="62" ht="15" spans="1:9">
      <c r="A62" s="64" t="s">
        <v>563</v>
      </c>
      <c r="B62" s="125" t="s">
        <v>564</v>
      </c>
      <c r="C62" s="128">
        <v>25</v>
      </c>
      <c r="D62" s="126">
        <v>2000</v>
      </c>
      <c r="E62" s="126">
        <v>2000</v>
      </c>
      <c r="F62" s="126">
        <v>600</v>
      </c>
      <c r="G62" s="126">
        <v>600</v>
      </c>
      <c r="H62" s="126">
        <v>200</v>
      </c>
      <c r="I62" s="126">
        <v>200</v>
      </c>
    </row>
    <row r="63" ht="15" customHeight="1" spans="1:10">
      <c r="A63" s="44"/>
      <c r="B63" s="47" t="s">
        <v>565</v>
      </c>
      <c r="C63" s="49"/>
      <c r="D63" s="50" t="s">
        <v>566</v>
      </c>
      <c r="E63" s="129"/>
      <c r="F63" s="51"/>
      <c r="G63" s="50" t="s">
        <v>535</v>
      </c>
      <c r="H63" s="51"/>
      <c r="I63" s="50" t="s">
        <v>567</v>
      </c>
      <c r="J63" s="51"/>
    </row>
    <row r="64" ht="15" spans="1:10">
      <c r="A64" s="44"/>
      <c r="B64" s="52"/>
      <c r="C64" s="54"/>
      <c r="D64" s="55"/>
      <c r="E64" s="130"/>
      <c r="F64" s="56"/>
      <c r="G64" s="55"/>
      <c r="H64" s="56"/>
      <c r="I64" s="55"/>
      <c r="J64" s="56"/>
    </row>
    <row r="65" ht="15" spans="1:10">
      <c r="A65" s="44"/>
      <c r="B65" s="63" t="s">
        <v>503</v>
      </c>
      <c r="C65" s="65" t="s">
        <v>504</v>
      </c>
      <c r="D65" s="59" t="s">
        <v>503</v>
      </c>
      <c r="E65" s="50" t="s">
        <v>568</v>
      </c>
      <c r="F65" s="51"/>
      <c r="G65" s="50" t="s">
        <v>506</v>
      </c>
      <c r="H65" s="51"/>
      <c r="I65" s="50" t="s">
        <v>506</v>
      </c>
      <c r="J65" s="51"/>
    </row>
    <row r="66" ht="15" spans="1:10">
      <c r="A66" s="44"/>
      <c r="B66" s="63"/>
      <c r="C66" s="70"/>
      <c r="D66" s="61"/>
      <c r="E66" s="55"/>
      <c r="F66" s="56"/>
      <c r="G66" s="55"/>
      <c r="H66" s="56"/>
      <c r="I66" s="55"/>
      <c r="J66" s="56"/>
    </row>
    <row r="67" ht="64.5" spans="1:10">
      <c r="A67" s="44"/>
      <c r="B67" s="63"/>
      <c r="C67" s="124" t="s">
        <v>558</v>
      </c>
      <c r="D67" s="62"/>
      <c r="E67" s="63" t="s">
        <v>559</v>
      </c>
      <c r="F67" s="63" t="s">
        <v>509</v>
      </c>
      <c r="G67" s="63" t="s">
        <v>559</v>
      </c>
      <c r="H67" s="63" t="s">
        <v>509</v>
      </c>
      <c r="I67" s="63" t="s">
        <v>559</v>
      </c>
      <c r="J67" s="63" t="s">
        <v>509</v>
      </c>
    </row>
    <row r="68" ht="27" customHeight="1" spans="1:10">
      <c r="A68" s="65" t="s">
        <v>101</v>
      </c>
      <c r="B68" s="134" t="s">
        <v>523</v>
      </c>
      <c r="C68" s="135">
        <v>25</v>
      </c>
      <c r="D68" s="70" t="s">
        <v>523</v>
      </c>
      <c r="E68" s="64">
        <v>10</v>
      </c>
      <c r="F68" s="64">
        <v>10</v>
      </c>
      <c r="G68" s="136">
        <v>1500</v>
      </c>
      <c r="H68" s="136">
        <v>1500</v>
      </c>
      <c r="I68" s="136">
        <v>500</v>
      </c>
      <c r="J68" s="136">
        <v>500</v>
      </c>
    </row>
    <row r="69" ht="30.75" customHeight="1" spans="1:10">
      <c r="A69" s="70"/>
      <c r="B69" s="137"/>
      <c r="C69" s="138"/>
      <c r="D69" s="128" t="s">
        <v>569</v>
      </c>
      <c r="E69" s="126">
        <v>10000</v>
      </c>
      <c r="F69" s="126">
        <v>10000</v>
      </c>
      <c r="G69" s="139"/>
      <c r="H69" s="139"/>
      <c r="I69" s="139"/>
      <c r="J69" s="139"/>
    </row>
    <row r="70" ht="30.75" customHeight="1" spans="1:10">
      <c r="A70" s="140"/>
      <c r="B70" s="141" t="s">
        <v>570</v>
      </c>
      <c r="C70" s="141"/>
      <c r="D70" s="141" t="s">
        <v>571</v>
      </c>
      <c r="E70" s="141"/>
      <c r="F70" s="141"/>
      <c r="G70" s="141" t="s">
        <v>572</v>
      </c>
      <c r="H70" s="141"/>
      <c r="I70" s="141" t="s">
        <v>502</v>
      </c>
      <c r="J70" s="141"/>
    </row>
    <row r="71" ht="30.75" customHeight="1" spans="1:10">
      <c r="A71" s="140"/>
      <c r="B71" s="142" t="s">
        <v>573</v>
      </c>
      <c r="C71" s="142" t="s">
        <v>574</v>
      </c>
      <c r="D71" s="143" t="s">
        <v>575</v>
      </c>
      <c r="E71" s="144" t="s">
        <v>576</v>
      </c>
      <c r="F71" s="145"/>
      <c r="G71" s="146" t="s">
        <v>577</v>
      </c>
      <c r="H71" s="147"/>
      <c r="I71" s="146" t="s">
        <v>577</v>
      </c>
      <c r="J71" s="147"/>
    </row>
    <row r="72" ht="30.75" customHeight="1" spans="1:10">
      <c r="A72" s="140"/>
      <c r="B72" s="142"/>
      <c r="C72" s="142"/>
      <c r="D72" s="143"/>
      <c r="E72" s="148" t="s">
        <v>578</v>
      </c>
      <c r="F72" s="143"/>
      <c r="G72" s="149" t="s">
        <v>579</v>
      </c>
      <c r="H72" s="142"/>
      <c r="I72" s="149" t="s">
        <v>579</v>
      </c>
      <c r="J72" s="142"/>
    </row>
    <row r="73" ht="72" customHeight="1" spans="1:10">
      <c r="A73" s="140"/>
      <c r="B73" s="142"/>
      <c r="C73" s="150" t="s">
        <v>558</v>
      </c>
      <c r="D73" s="143"/>
      <c r="E73" s="151" t="s">
        <v>559</v>
      </c>
      <c r="F73" s="142" t="s">
        <v>509</v>
      </c>
      <c r="G73" s="150" t="s">
        <v>559</v>
      </c>
      <c r="H73" s="141" t="s">
        <v>509</v>
      </c>
      <c r="I73" s="183" t="s">
        <v>559</v>
      </c>
      <c r="J73" s="141" t="s">
        <v>509</v>
      </c>
    </row>
    <row r="74" ht="30.75" customHeight="1" spans="1:10">
      <c r="A74" s="152" t="s">
        <v>580</v>
      </c>
      <c r="B74" s="153" t="s">
        <v>581</v>
      </c>
      <c r="C74" s="154">
        <v>25</v>
      </c>
      <c r="D74" s="155" t="s">
        <v>582</v>
      </c>
      <c r="E74" s="154">
        <v>10</v>
      </c>
      <c r="F74" s="154">
        <v>10</v>
      </c>
      <c r="G74" s="156">
        <v>3500</v>
      </c>
      <c r="H74" s="156">
        <v>3500</v>
      </c>
      <c r="I74" s="156">
        <v>700</v>
      </c>
      <c r="J74" s="156">
        <v>700</v>
      </c>
    </row>
    <row r="75" ht="30.75" customHeight="1" spans="1:10">
      <c r="A75" s="152"/>
      <c r="B75" s="153"/>
      <c r="C75" s="154"/>
      <c r="D75" s="153" t="s">
        <v>583</v>
      </c>
      <c r="E75" s="154"/>
      <c r="F75" s="154"/>
      <c r="G75" s="156"/>
      <c r="H75" s="156"/>
      <c r="I75" s="156"/>
      <c r="J75" s="156"/>
    </row>
    <row r="76" ht="30.75" customHeight="1" spans="1:10">
      <c r="A76" s="152"/>
      <c r="B76" s="153"/>
      <c r="C76" s="154"/>
      <c r="D76" s="153" t="s">
        <v>584</v>
      </c>
      <c r="E76" s="154">
        <v>7000</v>
      </c>
      <c r="F76" s="154">
        <v>7000</v>
      </c>
      <c r="G76" s="156"/>
      <c r="H76" s="156"/>
      <c r="I76" s="156"/>
      <c r="J76" s="156"/>
    </row>
    <row r="77" spans="1:9">
      <c r="A77" s="132"/>
      <c r="B77" s="132"/>
      <c r="C77" s="132"/>
      <c r="D77" s="132"/>
      <c r="E77" s="132"/>
      <c r="F77" s="132"/>
      <c r="G77" s="132"/>
      <c r="H77" s="132"/>
      <c r="I77" s="132"/>
    </row>
    <row r="78" ht="15" customHeight="1" spans="1:9">
      <c r="A78" s="43" t="s">
        <v>444</v>
      </c>
      <c r="B78" s="43"/>
      <c r="C78" s="43"/>
      <c r="D78" s="43"/>
      <c r="E78" s="43"/>
      <c r="F78" s="43"/>
      <c r="G78" s="43"/>
      <c r="H78" s="43"/>
      <c r="I78" s="43"/>
    </row>
    <row r="79" ht="15" customHeight="1" spans="1:9">
      <c r="A79" s="44"/>
      <c r="B79" s="50" t="s">
        <v>585</v>
      </c>
      <c r="C79" s="129"/>
      <c r="D79" s="50" t="s">
        <v>586</v>
      </c>
      <c r="E79" s="65" t="s">
        <v>502</v>
      </c>
      <c r="F79" s="157"/>
      <c r="G79" s="157"/>
      <c r="H79" s="157"/>
      <c r="I79" s="157"/>
    </row>
    <row r="80" ht="15" spans="1:9">
      <c r="A80" s="44"/>
      <c r="B80" s="55"/>
      <c r="C80" s="130"/>
      <c r="D80" s="158"/>
      <c r="E80" s="159"/>
      <c r="F80" s="157"/>
      <c r="G80" s="157"/>
      <c r="H80" s="157"/>
      <c r="I80" s="157"/>
    </row>
    <row r="81" ht="15" customHeight="1" spans="1:9">
      <c r="A81" s="44"/>
      <c r="B81" s="64" t="s">
        <v>587</v>
      </c>
      <c r="C81" s="65" t="s">
        <v>588</v>
      </c>
      <c r="D81" s="158"/>
      <c r="E81" s="159"/>
      <c r="F81" s="157"/>
      <c r="G81" s="157"/>
      <c r="H81" s="157"/>
      <c r="I81" s="157"/>
    </row>
    <row r="82" ht="15" spans="1:9">
      <c r="A82" s="44"/>
      <c r="B82" s="64"/>
      <c r="C82" s="70"/>
      <c r="D82" s="55"/>
      <c r="E82" s="70"/>
      <c r="F82" s="157"/>
      <c r="G82" s="157"/>
      <c r="H82" s="157"/>
      <c r="I82" s="157"/>
    </row>
    <row r="83" ht="15" spans="1:9">
      <c r="A83" s="44"/>
      <c r="B83" s="64"/>
      <c r="C83" s="160" t="s">
        <v>509</v>
      </c>
      <c r="D83" s="160" t="s">
        <v>509</v>
      </c>
      <c r="E83" s="160" t="s">
        <v>509</v>
      </c>
      <c r="F83" s="157"/>
      <c r="G83" s="157"/>
      <c r="H83" s="157"/>
      <c r="I83" s="157"/>
    </row>
    <row r="84" ht="15" spans="1:9">
      <c r="A84" s="64" t="s">
        <v>106</v>
      </c>
      <c r="B84" s="161" t="s">
        <v>589</v>
      </c>
      <c r="C84" s="67">
        <v>0.1</v>
      </c>
      <c r="D84" s="126">
        <v>2500</v>
      </c>
      <c r="E84" s="126">
        <v>1000</v>
      </c>
      <c r="F84" s="157"/>
      <c r="G84" s="157"/>
      <c r="H84" s="157"/>
      <c r="I84" s="157"/>
    </row>
    <row r="85" ht="15" spans="1:9">
      <c r="A85" s="64"/>
      <c r="B85" s="161" t="s">
        <v>590</v>
      </c>
      <c r="C85" s="126">
        <v>15000</v>
      </c>
      <c r="D85" s="126"/>
      <c r="E85" s="126"/>
      <c r="F85" s="157"/>
      <c r="G85" s="157"/>
      <c r="H85" s="157"/>
      <c r="I85" s="157"/>
    </row>
    <row r="86" ht="15" spans="1:9">
      <c r="A86" s="64" t="s">
        <v>591</v>
      </c>
      <c r="B86" s="161" t="s">
        <v>592</v>
      </c>
      <c r="C86" s="67">
        <v>0.1</v>
      </c>
      <c r="D86" s="126">
        <v>7500</v>
      </c>
      <c r="E86" s="126">
        <v>2500</v>
      </c>
      <c r="F86" s="157"/>
      <c r="G86" s="157"/>
      <c r="H86" s="157"/>
      <c r="I86" s="157"/>
    </row>
    <row r="87" ht="15" spans="1:9">
      <c r="A87" s="64"/>
      <c r="B87" s="161" t="s">
        <v>593</v>
      </c>
      <c r="C87" s="126">
        <v>40000</v>
      </c>
      <c r="D87" s="126"/>
      <c r="E87" s="126"/>
      <c r="F87" s="157"/>
      <c r="G87" s="157"/>
      <c r="H87" s="157"/>
      <c r="I87" s="157"/>
    </row>
    <row r="88" ht="15" spans="1:9">
      <c r="A88" s="64" t="s">
        <v>376</v>
      </c>
      <c r="B88" s="161" t="s">
        <v>592</v>
      </c>
      <c r="C88" s="67">
        <v>0.1</v>
      </c>
      <c r="D88" s="126">
        <v>15000</v>
      </c>
      <c r="E88" s="126">
        <v>5000</v>
      </c>
      <c r="F88" s="157"/>
      <c r="G88" s="157"/>
      <c r="H88" s="157"/>
      <c r="I88" s="157"/>
    </row>
    <row r="89" ht="15" spans="1:9">
      <c r="A89" s="64"/>
      <c r="B89" s="161" t="s">
        <v>593</v>
      </c>
      <c r="C89" s="126">
        <v>40000</v>
      </c>
      <c r="D89" s="126"/>
      <c r="E89" s="126"/>
      <c r="F89" s="157"/>
      <c r="G89" s="157"/>
      <c r="H89" s="157"/>
      <c r="I89" s="157"/>
    </row>
    <row r="90" ht="15" spans="1:9">
      <c r="A90" s="64" t="s">
        <v>381</v>
      </c>
      <c r="B90" s="71" t="s">
        <v>594</v>
      </c>
      <c r="C90" s="67">
        <v>0.1</v>
      </c>
      <c r="D90" s="126">
        <v>5000</v>
      </c>
      <c r="E90" s="126">
        <v>2500</v>
      </c>
      <c r="F90" s="157"/>
      <c r="G90" s="157"/>
      <c r="H90" s="157"/>
      <c r="I90" s="157"/>
    </row>
    <row r="91" ht="15" spans="1:9">
      <c r="A91" s="64"/>
      <c r="B91" s="71" t="s">
        <v>595</v>
      </c>
      <c r="C91" s="126">
        <v>20000</v>
      </c>
      <c r="D91" s="126"/>
      <c r="E91" s="126"/>
      <c r="F91" s="157"/>
      <c r="G91" s="157"/>
      <c r="H91" s="157"/>
      <c r="I91" s="157"/>
    </row>
    <row r="92" ht="15" spans="1:9">
      <c r="A92" s="64" t="s">
        <v>114</v>
      </c>
      <c r="B92" s="161" t="s">
        <v>596</v>
      </c>
      <c r="C92" s="67">
        <v>0.1</v>
      </c>
      <c r="D92" s="126">
        <v>4500</v>
      </c>
      <c r="E92" s="126">
        <v>1500</v>
      </c>
      <c r="F92" s="157"/>
      <c r="G92" s="157"/>
      <c r="H92" s="157"/>
      <c r="I92" s="157"/>
    </row>
    <row r="93" ht="15" spans="1:9">
      <c r="A93" s="64"/>
      <c r="B93" s="161" t="s">
        <v>597</v>
      </c>
      <c r="C93" s="126">
        <v>20000</v>
      </c>
      <c r="D93" s="126"/>
      <c r="E93" s="126"/>
      <c r="F93" s="157"/>
      <c r="G93" s="157"/>
      <c r="H93" s="157"/>
      <c r="I93" s="157"/>
    </row>
    <row r="94" ht="15" spans="1:9">
      <c r="A94" s="64" t="s">
        <v>391</v>
      </c>
      <c r="B94" s="161" t="s">
        <v>596</v>
      </c>
      <c r="C94" s="67">
        <v>0.1</v>
      </c>
      <c r="D94" s="126">
        <v>3000</v>
      </c>
      <c r="E94" s="126">
        <v>1000</v>
      </c>
      <c r="F94" s="157"/>
      <c r="G94" s="157"/>
      <c r="H94" s="157"/>
      <c r="I94" s="157"/>
    </row>
    <row r="95" ht="15" spans="1:9">
      <c r="A95" s="64"/>
      <c r="B95" s="161" t="s">
        <v>597</v>
      </c>
      <c r="C95" s="126">
        <v>20000</v>
      </c>
      <c r="D95" s="126"/>
      <c r="E95" s="126"/>
      <c r="F95" s="157"/>
      <c r="G95" s="157"/>
      <c r="H95" s="157"/>
      <c r="I95" s="157"/>
    </row>
    <row r="96" ht="15" spans="1:9">
      <c r="A96" s="64" t="s">
        <v>598</v>
      </c>
      <c r="B96" s="71" t="s">
        <v>599</v>
      </c>
      <c r="C96" s="67">
        <v>0.1</v>
      </c>
      <c r="D96" s="126">
        <v>3000</v>
      </c>
      <c r="E96" s="126">
        <v>1000</v>
      </c>
      <c r="F96" s="157"/>
      <c r="G96" s="157"/>
      <c r="H96" s="157"/>
      <c r="I96" s="157"/>
    </row>
    <row r="97" ht="15" spans="1:9">
      <c r="A97" s="64"/>
      <c r="B97" s="71" t="s">
        <v>600</v>
      </c>
      <c r="C97" s="126">
        <v>10000</v>
      </c>
      <c r="D97" s="126"/>
      <c r="E97" s="126"/>
      <c r="F97" s="157"/>
      <c r="G97" s="157"/>
      <c r="H97" s="157"/>
      <c r="I97" s="157"/>
    </row>
    <row r="98" ht="15" spans="1:9">
      <c r="A98" s="64" t="s">
        <v>601</v>
      </c>
      <c r="B98" s="161" t="s">
        <v>602</v>
      </c>
      <c r="C98" s="67">
        <v>0.1</v>
      </c>
      <c r="D98" s="126">
        <v>1500</v>
      </c>
      <c r="E98" s="126">
        <v>500</v>
      </c>
      <c r="F98" s="157"/>
      <c r="G98" s="157"/>
      <c r="H98" s="157"/>
      <c r="I98" s="157"/>
    </row>
    <row r="99" ht="15" spans="1:9">
      <c r="A99" s="64"/>
      <c r="B99" s="161" t="s">
        <v>603</v>
      </c>
      <c r="C99" s="126">
        <v>10000</v>
      </c>
      <c r="D99" s="126"/>
      <c r="E99" s="126"/>
      <c r="F99" s="157"/>
      <c r="G99" s="157"/>
      <c r="H99" s="157"/>
      <c r="I99" s="157"/>
    </row>
    <row r="100" ht="15" spans="1:10">
      <c r="A100" s="64" t="s">
        <v>604</v>
      </c>
      <c r="B100" s="71" t="s">
        <v>605</v>
      </c>
      <c r="C100" s="162">
        <v>0.1</v>
      </c>
      <c r="D100" s="163">
        <v>300</v>
      </c>
      <c r="E100" s="163">
        <v>100</v>
      </c>
      <c r="F100" s="157"/>
      <c r="G100" s="157"/>
      <c r="H100" s="157"/>
      <c r="I100" s="180"/>
      <c r="J100" s="184"/>
    </row>
    <row r="101" ht="15" spans="1:10">
      <c r="A101" s="64"/>
      <c r="B101" s="71" t="s">
        <v>606</v>
      </c>
      <c r="C101" s="164">
        <v>5000</v>
      </c>
      <c r="D101" s="163"/>
      <c r="E101" s="163"/>
      <c r="F101" s="157"/>
      <c r="G101" s="157"/>
      <c r="H101" s="157"/>
      <c r="I101" s="180"/>
      <c r="J101" s="184"/>
    </row>
    <row r="102" ht="15" spans="1:10">
      <c r="A102" s="64" t="s">
        <v>607</v>
      </c>
      <c r="B102" s="71" t="s">
        <v>608</v>
      </c>
      <c r="C102" s="67">
        <v>0.1</v>
      </c>
      <c r="D102" s="163">
        <v>500</v>
      </c>
      <c r="E102" s="163">
        <v>200</v>
      </c>
      <c r="F102" s="157"/>
      <c r="G102" s="157"/>
      <c r="H102" s="157"/>
      <c r="I102" s="180"/>
      <c r="J102" s="184"/>
    </row>
    <row r="103" ht="15" spans="1:10">
      <c r="A103" s="64"/>
      <c r="B103" s="71" t="s">
        <v>609</v>
      </c>
      <c r="C103" s="139">
        <v>8000</v>
      </c>
      <c r="D103" s="163"/>
      <c r="E103" s="163"/>
      <c r="F103" s="157"/>
      <c r="G103" s="157"/>
      <c r="H103" s="157"/>
      <c r="I103" s="180"/>
      <c r="J103" s="184"/>
    </row>
    <row r="104" ht="15" spans="1:10">
      <c r="A104" s="64" t="s">
        <v>610</v>
      </c>
      <c r="B104" s="161" t="s">
        <v>611</v>
      </c>
      <c r="C104" s="67">
        <v>0.1</v>
      </c>
      <c r="D104" s="165">
        <v>800</v>
      </c>
      <c r="E104" s="165">
        <v>200</v>
      </c>
      <c r="F104" s="157"/>
      <c r="G104" s="157"/>
      <c r="H104" s="157"/>
      <c r="I104" s="180"/>
      <c r="J104" s="184"/>
    </row>
    <row r="105" ht="15" spans="1:10">
      <c r="A105" s="64"/>
      <c r="B105" s="161" t="s">
        <v>612</v>
      </c>
      <c r="C105" s="126">
        <v>30000</v>
      </c>
      <c r="D105" s="166"/>
      <c r="E105" s="166"/>
      <c r="F105" s="157"/>
      <c r="G105" s="157"/>
      <c r="H105" s="157"/>
      <c r="I105" s="180"/>
      <c r="J105" s="184"/>
    </row>
    <row r="106" ht="15" spans="1:10">
      <c r="A106" s="64" t="s">
        <v>613</v>
      </c>
      <c r="B106" s="71" t="s">
        <v>614</v>
      </c>
      <c r="C106" s="67">
        <v>0.1</v>
      </c>
      <c r="D106" s="126">
        <v>80</v>
      </c>
      <c r="E106" s="126">
        <v>20</v>
      </c>
      <c r="F106" s="157"/>
      <c r="G106" s="157"/>
      <c r="H106" s="157"/>
      <c r="I106" s="180"/>
      <c r="J106" s="184"/>
    </row>
    <row r="107" ht="15" spans="1:10">
      <c r="A107" s="64"/>
      <c r="B107" s="71" t="s">
        <v>615</v>
      </c>
      <c r="C107" s="126">
        <v>6000</v>
      </c>
      <c r="D107" s="126"/>
      <c r="E107" s="126"/>
      <c r="F107" s="157"/>
      <c r="G107" s="157"/>
      <c r="H107" s="157"/>
      <c r="I107" s="180"/>
      <c r="J107" s="184"/>
    </row>
    <row r="108" ht="15" spans="1:10">
      <c r="A108" s="64" t="s">
        <v>379</v>
      </c>
      <c r="B108" s="71" t="s">
        <v>594</v>
      </c>
      <c r="C108" s="67">
        <v>0.1</v>
      </c>
      <c r="D108" s="126">
        <v>5000</v>
      </c>
      <c r="E108" s="126">
        <v>2500</v>
      </c>
      <c r="F108" s="157"/>
      <c r="G108" s="157"/>
      <c r="H108" s="157"/>
      <c r="I108" s="180"/>
      <c r="J108" s="184"/>
    </row>
    <row r="109" ht="15" spans="1:10">
      <c r="A109" s="64"/>
      <c r="B109" s="71" t="s">
        <v>595</v>
      </c>
      <c r="C109" s="126">
        <v>20000</v>
      </c>
      <c r="D109" s="126"/>
      <c r="E109" s="126"/>
      <c r="F109" s="157"/>
      <c r="G109" s="157"/>
      <c r="H109" s="157"/>
      <c r="I109" s="180"/>
      <c r="J109" s="184"/>
    </row>
    <row r="110" ht="15" spans="1:10">
      <c r="A110" s="64" t="s">
        <v>616</v>
      </c>
      <c r="B110" s="161" t="s">
        <v>589</v>
      </c>
      <c r="C110" s="67">
        <v>0.1</v>
      </c>
      <c r="D110" s="126">
        <v>4500</v>
      </c>
      <c r="E110" s="126">
        <v>1500</v>
      </c>
      <c r="F110" s="157"/>
      <c r="G110" s="157"/>
      <c r="H110" s="157"/>
      <c r="I110" s="180"/>
      <c r="J110" s="184"/>
    </row>
    <row r="111" ht="15" spans="1:10">
      <c r="A111" s="64"/>
      <c r="B111" s="71" t="s">
        <v>617</v>
      </c>
      <c r="C111" s="126">
        <v>15000</v>
      </c>
      <c r="D111" s="126"/>
      <c r="E111" s="126"/>
      <c r="F111" s="157"/>
      <c r="G111" s="157"/>
      <c r="H111" s="157"/>
      <c r="I111" s="180"/>
      <c r="J111" s="184"/>
    </row>
    <row r="112" ht="15" spans="1:10">
      <c r="A112" s="99" t="s">
        <v>182</v>
      </c>
      <c r="B112" s="167" t="s">
        <v>618</v>
      </c>
      <c r="C112" s="101">
        <v>0.1</v>
      </c>
      <c r="D112" s="102">
        <v>1000</v>
      </c>
      <c r="E112" s="102">
        <v>1000</v>
      </c>
      <c r="F112" s="131"/>
      <c r="G112" s="131"/>
      <c r="H112" s="131"/>
      <c r="I112" s="185"/>
      <c r="J112" s="184"/>
    </row>
    <row r="113" ht="15" spans="1:10">
      <c r="A113" s="99"/>
      <c r="B113" s="168" t="s">
        <v>619</v>
      </c>
      <c r="C113" s="102">
        <v>8000</v>
      </c>
      <c r="D113" s="169">
        <v>3000</v>
      </c>
      <c r="E113" s="102"/>
      <c r="F113" s="131"/>
      <c r="G113" s="131"/>
      <c r="H113" s="131"/>
      <c r="I113" s="185"/>
      <c r="J113" s="184"/>
    </row>
    <row r="114" ht="15" spans="1:10">
      <c r="A114" s="170" t="s">
        <v>185</v>
      </c>
      <c r="B114" s="171" t="s">
        <v>620</v>
      </c>
      <c r="C114" s="172">
        <v>0.1</v>
      </c>
      <c r="D114" s="173">
        <v>2000</v>
      </c>
      <c r="E114" s="173">
        <v>1000</v>
      </c>
      <c r="F114" s="131"/>
      <c r="G114" s="131"/>
      <c r="H114" s="131"/>
      <c r="I114" s="185"/>
      <c r="J114" s="184"/>
    </row>
    <row r="115" ht="15" spans="1:10">
      <c r="A115" s="174"/>
      <c r="B115" s="171" t="s">
        <v>621</v>
      </c>
      <c r="C115" s="175">
        <v>20000</v>
      </c>
      <c r="D115" s="176"/>
      <c r="E115" s="176"/>
      <c r="F115" s="131"/>
      <c r="G115" s="131"/>
      <c r="H115" s="131"/>
      <c r="I115" s="185"/>
      <c r="J115" s="184"/>
    </row>
    <row r="116" ht="15" spans="1:10">
      <c r="A116" s="170" t="s">
        <v>189</v>
      </c>
      <c r="B116" s="171" t="s">
        <v>622</v>
      </c>
      <c r="C116" s="172">
        <v>0.1</v>
      </c>
      <c r="D116" s="173">
        <v>2000</v>
      </c>
      <c r="E116" s="173">
        <v>1000</v>
      </c>
      <c r="F116" s="131"/>
      <c r="G116" s="131"/>
      <c r="H116" s="131"/>
      <c r="I116" s="185"/>
      <c r="J116" s="184"/>
    </row>
    <row r="117" ht="15" spans="1:10">
      <c r="A117" s="174"/>
      <c r="B117" s="171" t="s">
        <v>623</v>
      </c>
      <c r="C117" s="175">
        <v>12000</v>
      </c>
      <c r="D117" s="176"/>
      <c r="E117" s="176"/>
      <c r="F117" s="131"/>
      <c r="G117" s="131"/>
      <c r="H117" s="131"/>
      <c r="I117" s="185"/>
      <c r="J117" s="184"/>
    </row>
    <row r="118" ht="15" spans="1:10">
      <c r="A118" s="170" t="s">
        <v>193</v>
      </c>
      <c r="B118" s="171" t="s">
        <v>624</v>
      </c>
      <c r="C118" s="172">
        <v>0.1</v>
      </c>
      <c r="D118" s="173">
        <v>1000</v>
      </c>
      <c r="E118" s="173">
        <v>500</v>
      </c>
      <c r="F118" s="131"/>
      <c r="G118" s="131"/>
      <c r="H118" s="131"/>
      <c r="I118" s="185"/>
      <c r="J118" s="184"/>
    </row>
    <row r="119" ht="15" spans="1:10">
      <c r="A119" s="174"/>
      <c r="B119" s="171" t="s">
        <v>625</v>
      </c>
      <c r="C119" s="175">
        <v>8000</v>
      </c>
      <c r="D119" s="176"/>
      <c r="E119" s="176"/>
      <c r="F119" s="131"/>
      <c r="G119" s="131"/>
      <c r="H119" s="131"/>
      <c r="I119" s="185"/>
      <c r="J119" s="184"/>
    </row>
    <row r="120" spans="1:14">
      <c r="A120" s="177" t="s">
        <v>626</v>
      </c>
      <c r="B120" s="122"/>
      <c r="C120" s="122"/>
      <c r="D120" s="122"/>
      <c r="E120" s="122"/>
      <c r="F120" s="122"/>
      <c r="G120" s="122"/>
      <c r="H120" s="122"/>
      <c r="I120" s="122"/>
      <c r="J120" s="123"/>
      <c r="K120" s="186"/>
      <c r="L120" s="186"/>
      <c r="M120" s="186"/>
      <c r="N120" s="186"/>
    </row>
    <row r="121" spans="1:11">
      <c r="A121" s="122"/>
      <c r="B121" s="122"/>
      <c r="C121" s="122"/>
      <c r="D121" s="122"/>
      <c r="E121" s="122"/>
      <c r="F121" s="122"/>
      <c r="G121" s="122"/>
      <c r="H121" s="122"/>
      <c r="I121" s="122"/>
      <c r="J121" s="184"/>
      <c r="K121" s="184"/>
    </row>
    <row r="122" spans="1:11">
      <c r="A122" s="177" t="s">
        <v>627</v>
      </c>
      <c r="B122" s="122"/>
      <c r="C122" s="122"/>
      <c r="D122" s="122"/>
      <c r="E122" s="122"/>
      <c r="F122" s="122"/>
      <c r="G122" s="122"/>
      <c r="H122" s="122"/>
      <c r="I122" s="122"/>
      <c r="J122" s="184"/>
      <c r="K122" s="184"/>
    </row>
    <row r="123" spans="1:11">
      <c r="A123" s="122"/>
      <c r="B123" s="122"/>
      <c r="C123" s="122"/>
      <c r="D123" s="122"/>
      <c r="E123" s="122"/>
      <c r="F123" s="122"/>
      <c r="G123" s="122"/>
      <c r="H123" s="122"/>
      <c r="I123" s="122"/>
      <c r="J123" s="184"/>
      <c r="K123" s="184"/>
    </row>
    <row r="124" spans="1:11">
      <c r="A124" s="122"/>
      <c r="B124" s="122"/>
      <c r="C124" s="122"/>
      <c r="D124" s="122"/>
      <c r="E124" s="122"/>
      <c r="F124" s="122"/>
      <c r="G124" s="122"/>
      <c r="H124" s="122"/>
      <c r="I124" s="122"/>
      <c r="J124" s="184"/>
      <c r="K124" s="184"/>
    </row>
    <row r="125" ht="24" customHeight="1" spans="1:11">
      <c r="A125" s="178" t="s">
        <v>628</v>
      </c>
      <c r="B125" s="103"/>
      <c r="C125" s="103"/>
      <c r="D125" s="103"/>
      <c r="E125" s="103"/>
      <c r="F125" s="103"/>
      <c r="G125" s="103"/>
      <c r="H125" s="103"/>
      <c r="I125" s="103"/>
      <c r="J125" s="184"/>
      <c r="K125" s="184"/>
    </row>
    <row r="126" ht="15" customHeight="1" spans="1:11">
      <c r="A126" s="179"/>
      <c r="B126" s="50" t="s">
        <v>629</v>
      </c>
      <c r="C126" s="65" t="s">
        <v>630</v>
      </c>
      <c r="D126" s="51" t="s">
        <v>631</v>
      </c>
      <c r="E126" s="65" t="s">
        <v>502</v>
      </c>
      <c r="F126" s="180"/>
      <c r="G126" s="180"/>
      <c r="H126" s="180"/>
      <c r="I126" s="180"/>
      <c r="J126" s="184"/>
      <c r="K126" s="184"/>
    </row>
    <row r="127" ht="44.25" customHeight="1" spans="1:11">
      <c r="A127" s="181"/>
      <c r="B127" s="55"/>
      <c r="C127" s="70"/>
      <c r="D127" s="56"/>
      <c r="E127" s="159"/>
      <c r="F127" s="180"/>
      <c r="G127" s="180"/>
      <c r="H127" s="180"/>
      <c r="I127" s="180"/>
      <c r="J127" s="184"/>
      <c r="K127" s="184"/>
    </row>
    <row r="128" ht="15" customHeight="1" spans="1:11">
      <c r="A128" s="182"/>
      <c r="B128" s="160" t="s">
        <v>509</v>
      </c>
      <c r="C128" s="160" t="s">
        <v>509</v>
      </c>
      <c r="D128" s="160" t="s">
        <v>509</v>
      </c>
      <c r="E128" s="160" t="s">
        <v>509</v>
      </c>
      <c r="F128" s="180"/>
      <c r="G128" s="180"/>
      <c r="H128" s="180"/>
      <c r="I128" s="180"/>
      <c r="J128" s="184"/>
      <c r="K128" s="184"/>
    </row>
    <row r="129" ht="15" customHeight="1" spans="1:11">
      <c r="A129" s="71" t="s">
        <v>632</v>
      </c>
      <c r="B129" s="126">
        <v>1200</v>
      </c>
      <c r="C129" s="126">
        <v>400</v>
      </c>
      <c r="D129" s="126">
        <v>120</v>
      </c>
      <c r="E129" s="126">
        <v>20</v>
      </c>
      <c r="F129" s="180"/>
      <c r="G129" s="180"/>
      <c r="H129" s="180"/>
      <c r="I129" s="180"/>
      <c r="J129" s="184"/>
      <c r="K129" s="184"/>
    </row>
    <row r="130" ht="15" customHeight="1" spans="1:11">
      <c r="A130" s="187" t="s">
        <v>633</v>
      </c>
      <c r="B130" s="188">
        <v>500</v>
      </c>
      <c r="C130" s="188">
        <v>125</v>
      </c>
      <c r="D130" s="188">
        <v>30</v>
      </c>
      <c r="E130" s="188">
        <v>10</v>
      </c>
      <c r="F130" s="180"/>
      <c r="G130" s="180"/>
      <c r="H130" s="180"/>
      <c r="I130" s="180"/>
      <c r="J130" s="184"/>
      <c r="K130" s="184"/>
    </row>
    <row r="131" ht="15" customHeight="1" spans="1:11">
      <c r="A131" s="187" t="s">
        <v>634</v>
      </c>
      <c r="B131" s="188">
        <v>200</v>
      </c>
      <c r="C131" s="188">
        <v>50</v>
      </c>
      <c r="D131" s="188">
        <v>10</v>
      </c>
      <c r="E131" s="188">
        <v>5</v>
      </c>
      <c r="F131" s="180"/>
      <c r="G131" s="180"/>
      <c r="H131" s="180"/>
      <c r="I131" s="180"/>
      <c r="J131" s="184"/>
      <c r="K131" s="184"/>
    </row>
    <row r="132" ht="15" customHeight="1" spans="1:11">
      <c r="A132" s="187" t="s">
        <v>372</v>
      </c>
      <c r="B132" s="188">
        <v>15000</v>
      </c>
      <c r="C132" s="188">
        <v>10000</v>
      </c>
      <c r="D132" s="188">
        <v>6000</v>
      </c>
      <c r="E132" s="188">
        <v>2000</v>
      </c>
      <c r="F132" s="180"/>
      <c r="G132" s="180"/>
      <c r="H132" s="180"/>
      <c r="I132" s="180"/>
      <c r="J132" s="184"/>
      <c r="K132" s="184"/>
    </row>
    <row r="133" customHeight="1" spans="1:11">
      <c r="A133" s="189"/>
      <c r="B133" s="190"/>
      <c r="C133" s="190"/>
      <c r="D133" s="190"/>
      <c r="E133" s="190"/>
      <c r="F133" s="180"/>
      <c r="G133" s="180"/>
      <c r="H133" s="180"/>
      <c r="I133" s="180"/>
      <c r="J133" s="184"/>
      <c r="K133" s="184"/>
    </row>
    <row r="134" spans="1:13">
      <c r="A134" s="191" t="s">
        <v>635</v>
      </c>
      <c r="B134" s="191"/>
      <c r="C134" s="191"/>
      <c r="D134" s="191"/>
      <c r="E134" s="191"/>
      <c r="F134" s="191"/>
      <c r="G134" s="191"/>
      <c r="H134" s="191"/>
      <c r="I134" s="191"/>
      <c r="J134" s="253"/>
      <c r="K134" s="253"/>
      <c r="L134" s="253"/>
      <c r="M134" s="253"/>
    </row>
    <row r="135" spans="1:13">
      <c r="A135" s="191" t="s">
        <v>636</v>
      </c>
      <c r="B135" s="191"/>
      <c r="C135" s="191"/>
      <c r="D135" s="191"/>
      <c r="E135" s="191"/>
      <c r="F135" s="191"/>
      <c r="G135" s="191"/>
      <c r="H135" s="191"/>
      <c r="I135" s="191"/>
      <c r="J135" s="253"/>
      <c r="K135" s="253"/>
      <c r="L135" s="253"/>
      <c r="M135" s="253"/>
    </row>
    <row r="136" spans="1:14">
      <c r="A136" s="133"/>
      <c r="B136" s="133"/>
      <c r="C136" s="133"/>
      <c r="D136" s="133"/>
      <c r="E136" s="133"/>
      <c r="F136" s="133"/>
      <c r="G136" s="133"/>
      <c r="H136" s="133"/>
      <c r="I136" s="133"/>
      <c r="J136" s="133"/>
      <c r="K136" s="253"/>
      <c r="L136" s="253"/>
      <c r="M136" s="253"/>
      <c r="N136" s="253"/>
    </row>
    <row r="137" spans="1:14">
      <c r="A137" s="133"/>
      <c r="B137" s="133"/>
      <c r="C137" s="133"/>
      <c r="D137" s="133"/>
      <c r="E137" s="133"/>
      <c r="F137" s="133"/>
      <c r="G137" s="133"/>
      <c r="H137" s="133"/>
      <c r="I137" s="133"/>
      <c r="J137" s="133"/>
      <c r="K137" s="253"/>
      <c r="L137" s="253"/>
      <c r="M137" s="253"/>
      <c r="N137" s="253"/>
    </row>
    <row r="138" ht="15" spans="1:9">
      <c r="A138" s="43" t="s">
        <v>445</v>
      </c>
      <c r="B138" s="43"/>
      <c r="C138" s="43"/>
      <c r="D138" s="43"/>
      <c r="E138" s="43"/>
      <c r="F138" s="192"/>
      <c r="G138" s="192"/>
      <c r="H138" s="192"/>
      <c r="I138" s="192"/>
    </row>
    <row r="139" ht="24.95" customHeight="1" spans="1:9">
      <c r="A139" s="193" t="s">
        <v>637</v>
      </c>
      <c r="B139" s="194" t="s">
        <v>638</v>
      </c>
      <c r="C139" s="195"/>
      <c r="D139" s="196"/>
      <c r="E139" s="197"/>
      <c r="F139" s="180"/>
      <c r="G139" s="157"/>
      <c r="H139" s="157"/>
      <c r="I139" s="157"/>
    </row>
    <row r="140" ht="80.1" customHeight="1" spans="1:9">
      <c r="A140" s="198"/>
      <c r="B140" s="199" t="s">
        <v>639</v>
      </c>
      <c r="C140" s="200"/>
      <c r="D140" s="193" t="s">
        <v>640</v>
      </c>
      <c r="E140" s="201" t="s">
        <v>641</v>
      </c>
      <c r="F140" s="180"/>
      <c r="G140" s="157"/>
      <c r="H140" s="157"/>
      <c r="I140" s="157"/>
    </row>
    <row r="141" ht="39.95" customHeight="1" spans="1:9">
      <c r="A141" s="202"/>
      <c r="B141" s="203" t="s">
        <v>642</v>
      </c>
      <c r="C141" s="204" t="s">
        <v>588</v>
      </c>
      <c r="D141" s="202"/>
      <c r="E141" s="201"/>
      <c r="F141" s="180"/>
      <c r="G141" s="157"/>
      <c r="H141" s="157"/>
      <c r="I141" s="157"/>
    </row>
    <row r="142" ht="24.95" customHeight="1" spans="1:9">
      <c r="A142" s="193" t="s">
        <v>643</v>
      </c>
      <c r="B142" s="205" t="s">
        <v>513</v>
      </c>
      <c r="C142" s="206">
        <v>20000</v>
      </c>
      <c r="D142" s="207">
        <v>4000</v>
      </c>
      <c r="E142" s="208">
        <v>800</v>
      </c>
      <c r="F142" s="180"/>
      <c r="G142" s="157"/>
      <c r="H142" s="157"/>
      <c r="I142" s="157"/>
    </row>
    <row r="143" ht="24.95" customHeight="1" spans="1:9">
      <c r="A143" s="198"/>
      <c r="B143" s="205" t="s">
        <v>512</v>
      </c>
      <c r="C143" s="209">
        <v>0.1</v>
      </c>
      <c r="D143" s="210"/>
      <c r="E143" s="211"/>
      <c r="F143" s="180"/>
      <c r="G143" s="157"/>
      <c r="H143" s="157"/>
      <c r="I143" s="157"/>
    </row>
    <row r="144" ht="24.95" customHeight="1" spans="1:9">
      <c r="A144" s="193" t="s">
        <v>644</v>
      </c>
      <c r="B144" s="205" t="s">
        <v>645</v>
      </c>
      <c r="C144" s="207">
        <v>30000</v>
      </c>
      <c r="D144" s="207">
        <v>6000</v>
      </c>
      <c r="E144" s="208">
        <v>1000</v>
      </c>
      <c r="F144" s="180"/>
      <c r="G144" s="157"/>
      <c r="H144" s="157"/>
      <c r="I144" s="157"/>
    </row>
    <row r="145" ht="24.95" customHeight="1" spans="1:9">
      <c r="A145" s="198"/>
      <c r="B145" s="205" t="s">
        <v>646</v>
      </c>
      <c r="C145" s="209">
        <v>0.1</v>
      </c>
      <c r="D145" s="210"/>
      <c r="E145" s="211"/>
      <c r="F145" s="180"/>
      <c r="G145" s="157"/>
      <c r="H145" s="157"/>
      <c r="I145" s="157"/>
    </row>
    <row r="146" ht="24.95" customHeight="1" spans="1:9">
      <c r="A146" s="193" t="s">
        <v>404</v>
      </c>
      <c r="B146" s="205" t="s">
        <v>647</v>
      </c>
      <c r="C146" s="206">
        <v>50000</v>
      </c>
      <c r="D146" s="207">
        <v>10000</v>
      </c>
      <c r="E146" s="208">
        <v>5000</v>
      </c>
      <c r="F146" s="180"/>
      <c r="G146" s="157"/>
      <c r="H146" s="157"/>
      <c r="I146" s="157"/>
    </row>
    <row r="147" ht="24.95" customHeight="1" spans="1:9">
      <c r="A147" s="202"/>
      <c r="B147" s="205" t="s">
        <v>648</v>
      </c>
      <c r="C147" s="209">
        <v>0.1</v>
      </c>
      <c r="D147" s="212"/>
      <c r="E147" s="213"/>
      <c r="F147" s="180"/>
      <c r="G147" s="157"/>
      <c r="H147" s="157"/>
      <c r="I147" s="157"/>
    </row>
    <row r="148" ht="24.95" customHeight="1" spans="1:9">
      <c r="A148" s="214" t="s">
        <v>224</v>
      </c>
      <c r="B148" s="215" t="s">
        <v>524</v>
      </c>
      <c r="C148" s="216" t="s">
        <v>649</v>
      </c>
      <c r="D148" s="217">
        <v>1500</v>
      </c>
      <c r="E148" s="218">
        <v>300</v>
      </c>
      <c r="F148" s="180"/>
      <c r="G148" s="157"/>
      <c r="H148" s="157"/>
      <c r="I148" s="157"/>
    </row>
    <row r="149" ht="24.95" customHeight="1" spans="1:9">
      <c r="A149" s="219"/>
      <c r="B149" s="220" t="s">
        <v>523</v>
      </c>
      <c r="C149" s="221">
        <v>0.1</v>
      </c>
      <c r="D149" s="222"/>
      <c r="E149" s="223"/>
      <c r="F149" s="180"/>
      <c r="G149" s="157"/>
      <c r="H149" s="157"/>
      <c r="I149" s="157"/>
    </row>
    <row r="150" ht="24.95" customHeight="1" spans="1:9">
      <c r="A150" s="198" t="s">
        <v>650</v>
      </c>
      <c r="B150" s="224" t="s">
        <v>524</v>
      </c>
      <c r="C150" s="225">
        <v>10000</v>
      </c>
      <c r="D150" s="210">
        <v>3000</v>
      </c>
      <c r="E150" s="211">
        <v>1000</v>
      </c>
      <c r="F150" s="180"/>
      <c r="G150" s="157"/>
      <c r="H150" s="157"/>
      <c r="I150" s="157"/>
    </row>
    <row r="151" ht="24.95" customHeight="1" spans="1:9">
      <c r="A151" s="198"/>
      <c r="B151" s="205" t="s">
        <v>523</v>
      </c>
      <c r="C151" s="209">
        <v>0.1</v>
      </c>
      <c r="D151" s="210"/>
      <c r="E151" s="213"/>
      <c r="F151" s="180"/>
      <c r="G151" s="157"/>
      <c r="H151" s="157"/>
      <c r="I151" s="157"/>
    </row>
    <row r="152" ht="24.95" customHeight="1" spans="1:9">
      <c r="A152" s="193" t="s">
        <v>398</v>
      </c>
      <c r="B152" s="205" t="s">
        <v>645</v>
      </c>
      <c r="C152" s="207">
        <v>30000</v>
      </c>
      <c r="D152" s="165">
        <v>3000</v>
      </c>
      <c r="E152" s="226">
        <v>1000</v>
      </c>
      <c r="F152" s="180"/>
      <c r="G152" s="157"/>
      <c r="H152" s="157"/>
      <c r="I152" s="157"/>
    </row>
    <row r="153" ht="24.95" customHeight="1" spans="1:9">
      <c r="A153" s="198"/>
      <c r="B153" s="205" t="s">
        <v>646</v>
      </c>
      <c r="C153" s="209">
        <v>0.1</v>
      </c>
      <c r="D153" s="166"/>
      <c r="E153" s="227"/>
      <c r="F153" s="180"/>
      <c r="G153" s="157"/>
      <c r="H153" s="157"/>
      <c r="I153" s="157"/>
    </row>
    <row r="154" ht="24.95" customHeight="1" spans="1:9">
      <c r="A154" s="193" t="s">
        <v>651</v>
      </c>
      <c r="B154" s="205" t="s">
        <v>513</v>
      </c>
      <c r="C154" s="206">
        <v>20000</v>
      </c>
      <c r="D154" s="228">
        <v>5000</v>
      </c>
      <c r="E154" s="228">
        <v>1000</v>
      </c>
      <c r="F154" s="180"/>
      <c r="G154" s="157"/>
      <c r="H154" s="157"/>
      <c r="I154" s="157"/>
    </row>
    <row r="155" ht="24.95" customHeight="1" spans="1:9">
      <c r="A155" s="202"/>
      <c r="B155" s="205" t="s">
        <v>512</v>
      </c>
      <c r="C155" s="209">
        <v>0.1</v>
      </c>
      <c r="D155" s="228"/>
      <c r="E155" s="228"/>
      <c r="F155" s="180"/>
      <c r="G155" s="157"/>
      <c r="H155" s="157"/>
      <c r="I155" s="157"/>
    </row>
    <row r="156" ht="24.95" customHeight="1" spans="1:9">
      <c r="A156" s="193" t="s">
        <v>652</v>
      </c>
      <c r="B156" s="205" t="s">
        <v>513</v>
      </c>
      <c r="C156" s="207">
        <v>20000</v>
      </c>
      <c r="D156" s="165">
        <v>2000</v>
      </c>
      <c r="E156" s="208">
        <v>1000</v>
      </c>
      <c r="F156" s="180"/>
      <c r="G156" s="157"/>
      <c r="H156" s="157"/>
      <c r="I156" s="157"/>
    </row>
    <row r="157" ht="24.95" customHeight="1" spans="1:9">
      <c r="A157" s="198"/>
      <c r="B157" s="205" t="s">
        <v>512</v>
      </c>
      <c r="C157" s="209">
        <v>0.1</v>
      </c>
      <c r="D157" s="228"/>
      <c r="E157" s="211"/>
      <c r="F157" s="180"/>
      <c r="G157" s="157"/>
      <c r="H157" s="157"/>
      <c r="I157" s="157"/>
    </row>
    <row r="158" ht="24.95" customHeight="1" spans="1:9">
      <c r="A158" s="193" t="s">
        <v>414</v>
      </c>
      <c r="B158" s="205" t="s">
        <v>653</v>
      </c>
      <c r="C158" s="207">
        <v>60000</v>
      </c>
      <c r="D158" s="165">
        <v>20000</v>
      </c>
      <c r="E158" s="165">
        <v>4000</v>
      </c>
      <c r="F158" s="180"/>
      <c r="G158" s="157"/>
      <c r="H158" s="157"/>
      <c r="I158" s="157"/>
    </row>
    <row r="159" ht="24.95" customHeight="1" spans="1:9">
      <c r="A159" s="198"/>
      <c r="B159" s="205" t="s">
        <v>654</v>
      </c>
      <c r="C159" s="209">
        <v>0.1</v>
      </c>
      <c r="D159" s="228"/>
      <c r="E159" s="228"/>
      <c r="F159" s="180"/>
      <c r="G159" s="157"/>
      <c r="H159" s="157"/>
      <c r="I159" s="157"/>
    </row>
    <row r="160" ht="24.95" customHeight="1" spans="1:9">
      <c r="A160" s="193" t="s">
        <v>272</v>
      </c>
      <c r="B160" s="205" t="s">
        <v>655</v>
      </c>
      <c r="C160" s="207">
        <v>10000</v>
      </c>
      <c r="D160" s="165">
        <v>3000</v>
      </c>
      <c r="E160" s="165">
        <v>1000</v>
      </c>
      <c r="F160" s="180"/>
      <c r="G160" s="157"/>
      <c r="H160" s="157"/>
      <c r="I160" s="157"/>
    </row>
    <row r="161" ht="24.95" customHeight="1" spans="1:9">
      <c r="A161" s="198"/>
      <c r="B161" s="205" t="s">
        <v>656</v>
      </c>
      <c r="C161" s="209">
        <v>0.1</v>
      </c>
      <c r="D161" s="228"/>
      <c r="E161" s="228"/>
      <c r="F161" s="180"/>
      <c r="G161" s="157"/>
      <c r="H161" s="157"/>
      <c r="I161" s="157"/>
    </row>
    <row r="162" ht="24.95" customHeight="1" spans="1:9">
      <c r="A162" s="193" t="s">
        <v>657</v>
      </c>
      <c r="B162" s="207" t="s">
        <v>658</v>
      </c>
      <c r="C162" s="207">
        <v>2000</v>
      </c>
      <c r="D162" s="226">
        <v>600</v>
      </c>
      <c r="E162" s="226">
        <v>200</v>
      </c>
      <c r="F162" s="180"/>
      <c r="G162" s="157"/>
      <c r="H162" s="157"/>
      <c r="I162" s="157"/>
    </row>
    <row r="163" ht="24.95" customHeight="1" spans="1:9">
      <c r="A163" s="193" t="s">
        <v>659</v>
      </c>
      <c r="B163" s="207" t="s">
        <v>658</v>
      </c>
      <c r="C163" s="207">
        <v>1000</v>
      </c>
      <c r="D163" s="208">
        <v>300</v>
      </c>
      <c r="E163" s="208">
        <v>100</v>
      </c>
      <c r="F163" s="180"/>
      <c r="G163" s="157"/>
      <c r="H163" s="157"/>
      <c r="I163" s="157"/>
    </row>
    <row r="164" ht="24.95" customHeight="1" spans="1:9">
      <c r="A164" s="193" t="s">
        <v>660</v>
      </c>
      <c r="B164" s="207" t="s">
        <v>658</v>
      </c>
      <c r="C164" s="207">
        <v>7500</v>
      </c>
      <c r="D164" s="165">
        <v>2000</v>
      </c>
      <c r="E164" s="208">
        <v>400</v>
      </c>
      <c r="F164" s="180"/>
      <c r="G164" s="157"/>
      <c r="H164" s="157"/>
      <c r="I164" s="157"/>
    </row>
    <row r="165" ht="24.95" customHeight="1" spans="1:9">
      <c r="A165" s="193" t="s">
        <v>661</v>
      </c>
      <c r="B165" s="207" t="s">
        <v>658</v>
      </c>
      <c r="C165" s="207">
        <v>10000</v>
      </c>
      <c r="D165" s="165">
        <v>1000</v>
      </c>
      <c r="E165" s="208">
        <v>500</v>
      </c>
      <c r="F165" s="180"/>
      <c r="G165" s="157"/>
      <c r="H165" s="157"/>
      <c r="I165" s="157"/>
    </row>
    <row r="166" ht="24.95" customHeight="1" spans="1:9">
      <c r="A166" s="193" t="s">
        <v>662</v>
      </c>
      <c r="B166" s="207" t="s">
        <v>658</v>
      </c>
      <c r="C166" s="207">
        <v>20000</v>
      </c>
      <c r="D166" s="165">
        <v>3000</v>
      </c>
      <c r="E166" s="165">
        <v>500</v>
      </c>
      <c r="F166" s="180"/>
      <c r="G166" s="157"/>
      <c r="H166" s="157"/>
      <c r="I166" s="157"/>
    </row>
    <row r="167" ht="24.95" customHeight="1" spans="1:9">
      <c r="A167" s="160" t="s">
        <v>663</v>
      </c>
      <c r="B167" s="207" t="s">
        <v>658</v>
      </c>
      <c r="C167" s="229">
        <v>20000</v>
      </c>
      <c r="D167" s="230">
        <v>3000</v>
      </c>
      <c r="E167" s="230">
        <v>500</v>
      </c>
      <c r="F167" s="180"/>
      <c r="G167" s="157"/>
      <c r="H167" s="157"/>
      <c r="I167" s="157"/>
    </row>
    <row r="168" ht="24.95" customHeight="1" spans="1:9">
      <c r="A168" s="193" t="s">
        <v>664</v>
      </c>
      <c r="B168" s="207" t="s">
        <v>665</v>
      </c>
      <c r="C168" s="207">
        <v>10000</v>
      </c>
      <c r="D168" s="231">
        <v>2000</v>
      </c>
      <c r="E168" s="231">
        <v>1000</v>
      </c>
      <c r="F168" s="180"/>
      <c r="G168" s="157"/>
      <c r="H168" s="157"/>
      <c r="I168" s="157"/>
    </row>
    <row r="169" ht="24.95" customHeight="1" spans="1:9">
      <c r="A169" s="202"/>
      <c r="B169" s="207" t="s">
        <v>666</v>
      </c>
      <c r="C169" s="209">
        <v>0.1</v>
      </c>
      <c r="D169" s="232"/>
      <c r="E169" s="232"/>
      <c r="F169" s="180"/>
      <c r="G169" s="157"/>
      <c r="H169" s="157"/>
      <c r="I169" s="157"/>
    </row>
    <row r="170" ht="24.95" customHeight="1" spans="1:9">
      <c r="A170" s="193" t="s">
        <v>667</v>
      </c>
      <c r="B170" s="205" t="s">
        <v>645</v>
      </c>
      <c r="C170" s="207">
        <v>30000</v>
      </c>
      <c r="D170" s="165">
        <v>10000</v>
      </c>
      <c r="E170" s="165">
        <v>2000</v>
      </c>
      <c r="F170" s="180"/>
      <c r="G170" s="157"/>
      <c r="H170" s="157"/>
      <c r="I170" s="157"/>
    </row>
    <row r="171" ht="24.95" customHeight="1" spans="1:9">
      <c r="A171" s="202"/>
      <c r="B171" s="205" t="s">
        <v>646</v>
      </c>
      <c r="C171" s="209">
        <v>0.1</v>
      </c>
      <c r="D171" s="166"/>
      <c r="E171" s="166"/>
      <c r="F171" s="180"/>
      <c r="G171" s="157"/>
      <c r="H171" s="157"/>
      <c r="I171" s="157"/>
    </row>
    <row r="172" ht="24.95" customHeight="1" spans="1:9">
      <c r="A172" s="160" t="s">
        <v>668</v>
      </c>
      <c r="B172" s="207" t="s">
        <v>658</v>
      </c>
      <c r="C172" s="229">
        <v>5000</v>
      </c>
      <c r="D172" s="230">
        <v>500</v>
      </c>
      <c r="E172" s="230">
        <v>100</v>
      </c>
      <c r="F172" s="180"/>
      <c r="G172" s="157"/>
      <c r="H172" s="157"/>
      <c r="I172" s="157"/>
    </row>
    <row r="173" ht="38.1" customHeight="1" spans="1:9">
      <c r="A173" s="160" t="s">
        <v>255</v>
      </c>
      <c r="B173" s="207" t="s">
        <v>658</v>
      </c>
      <c r="C173" s="229">
        <v>1000</v>
      </c>
      <c r="D173" s="230">
        <v>200</v>
      </c>
      <c r="E173" s="230">
        <v>20</v>
      </c>
      <c r="F173" s="180"/>
      <c r="G173" s="157"/>
      <c r="H173" s="157"/>
      <c r="I173" s="157"/>
    </row>
    <row r="174" ht="57" customHeight="1" spans="1:9">
      <c r="A174" s="193" t="s">
        <v>265</v>
      </c>
      <c r="B174" s="160" t="s">
        <v>669</v>
      </c>
      <c r="C174" s="160" t="s">
        <v>670</v>
      </c>
      <c r="D174" s="165">
        <v>40</v>
      </c>
      <c r="E174" s="233">
        <v>10</v>
      </c>
      <c r="F174" s="180"/>
      <c r="G174" s="157"/>
      <c r="H174" s="157"/>
      <c r="I174" s="157"/>
    </row>
    <row r="175" ht="24.95" customHeight="1" spans="1:9">
      <c r="A175" s="198"/>
      <c r="B175" s="231">
        <v>600</v>
      </c>
      <c r="C175" s="234">
        <v>200</v>
      </c>
      <c r="D175" s="228"/>
      <c r="E175" s="235"/>
      <c r="F175" s="180"/>
      <c r="G175" s="157"/>
      <c r="H175" s="157"/>
      <c r="I175" s="157"/>
    </row>
    <row r="176" ht="24.95" customHeight="1" spans="1:9">
      <c r="A176" s="193" t="s">
        <v>268</v>
      </c>
      <c r="B176" s="230" t="s">
        <v>671</v>
      </c>
      <c r="C176" s="229">
        <v>20000</v>
      </c>
      <c r="D176" s="165">
        <v>4000</v>
      </c>
      <c r="E176" s="165">
        <v>800</v>
      </c>
      <c r="F176" s="180"/>
      <c r="G176" s="157"/>
      <c r="H176" s="157"/>
      <c r="I176" s="157"/>
    </row>
    <row r="177" ht="24.75" customHeight="1" spans="1:9">
      <c r="A177" s="202"/>
      <c r="B177" s="230" t="s">
        <v>672</v>
      </c>
      <c r="C177" s="236">
        <v>0.1</v>
      </c>
      <c r="D177" s="166"/>
      <c r="E177" s="166"/>
      <c r="F177" s="180"/>
      <c r="G177" s="157"/>
      <c r="H177" s="157"/>
      <c r="I177" s="157"/>
    </row>
    <row r="178" ht="24.75" customHeight="1" spans="1:9">
      <c r="A178" s="237" t="s">
        <v>274</v>
      </c>
      <c r="B178" s="238" t="s">
        <v>658</v>
      </c>
      <c r="C178" s="239">
        <v>3000</v>
      </c>
      <c r="D178" s="238">
        <v>500</v>
      </c>
      <c r="E178" s="238">
        <v>100</v>
      </c>
      <c r="F178" s="180"/>
      <c r="G178" s="157"/>
      <c r="H178" s="157"/>
      <c r="I178" s="157"/>
    </row>
    <row r="179" spans="1:12">
      <c r="A179" s="127" t="s">
        <v>673</v>
      </c>
      <c r="B179" s="127"/>
      <c r="C179" s="127"/>
      <c r="D179" s="127"/>
      <c r="E179" s="127"/>
      <c r="F179" s="127"/>
      <c r="G179" s="191"/>
      <c r="H179" s="191"/>
      <c r="I179" s="254"/>
      <c r="J179" s="255"/>
      <c r="K179" s="255"/>
      <c r="L179" s="255"/>
    </row>
    <row r="180" spans="1:12">
      <c r="A180" s="127" t="s">
        <v>674</v>
      </c>
      <c r="B180" s="127"/>
      <c r="C180" s="127"/>
      <c r="D180" s="127"/>
      <c r="E180" s="127"/>
      <c r="F180" s="127"/>
      <c r="G180" s="191"/>
      <c r="H180" s="191"/>
      <c r="I180" s="254"/>
      <c r="J180" s="255"/>
      <c r="K180" s="255"/>
      <c r="L180" s="255"/>
    </row>
    <row r="182" ht="15" spans="1:17">
      <c r="A182" s="240" t="s">
        <v>421</v>
      </c>
      <c r="B182" s="240"/>
      <c r="C182" s="240"/>
      <c r="D182" s="240"/>
      <c r="E182" s="240"/>
      <c r="F182" s="240"/>
      <c r="G182" s="240"/>
      <c r="H182" s="240"/>
      <c r="I182" s="240"/>
      <c r="J182" s="240"/>
      <c r="K182" s="240"/>
      <c r="L182" s="240"/>
      <c r="M182" s="157"/>
      <c r="N182" s="157"/>
      <c r="O182" s="157"/>
      <c r="P182" s="157"/>
      <c r="Q182" s="157"/>
    </row>
    <row r="183" s="39" customFormat="1" ht="20.1" customHeight="1" spans="1:17">
      <c r="A183" s="241" t="s">
        <v>279</v>
      </c>
      <c r="B183" s="242" t="s">
        <v>675</v>
      </c>
      <c r="C183" s="243"/>
      <c r="D183" s="243"/>
      <c r="E183" s="243"/>
      <c r="F183" s="243"/>
      <c r="G183" s="243"/>
      <c r="H183" s="243"/>
      <c r="I183" s="243"/>
      <c r="J183" s="243"/>
      <c r="K183" s="243"/>
      <c r="L183" s="256"/>
      <c r="M183" s="257"/>
      <c r="N183" s="257"/>
      <c r="O183" s="257"/>
      <c r="P183" s="257"/>
      <c r="Q183" s="257"/>
    </row>
    <row r="184" s="39" customFormat="1" ht="20.1" customHeight="1" spans="1:17">
      <c r="A184" s="244"/>
      <c r="B184" s="242" t="s">
        <v>676</v>
      </c>
      <c r="C184" s="243"/>
      <c r="D184" s="243"/>
      <c r="E184" s="243"/>
      <c r="F184" s="243"/>
      <c r="G184" s="243"/>
      <c r="H184" s="243"/>
      <c r="I184" s="243"/>
      <c r="J184" s="243"/>
      <c r="K184" s="243"/>
      <c r="L184" s="256"/>
      <c r="M184" s="257"/>
      <c r="N184" s="257"/>
      <c r="O184" s="257"/>
      <c r="P184" s="257"/>
      <c r="Q184" s="257"/>
    </row>
    <row r="185" ht="20.1" customHeight="1" spans="1:17">
      <c r="A185" s="245" t="s">
        <v>286</v>
      </c>
      <c r="B185" s="242" t="s">
        <v>677</v>
      </c>
      <c r="C185" s="243"/>
      <c r="D185" s="243"/>
      <c r="E185" s="243"/>
      <c r="F185" s="243"/>
      <c r="G185" s="243"/>
      <c r="H185" s="243"/>
      <c r="I185" s="243"/>
      <c r="J185" s="243"/>
      <c r="K185" s="243"/>
      <c r="L185" s="256"/>
      <c r="M185" s="157"/>
      <c r="N185" s="157"/>
      <c r="O185" s="157"/>
      <c r="P185" s="157"/>
      <c r="Q185" s="157"/>
    </row>
    <row r="186" ht="20.1" customHeight="1" spans="1:17">
      <c r="A186" s="246"/>
      <c r="B186" s="247" t="s">
        <v>678</v>
      </c>
      <c r="C186" s="248"/>
      <c r="D186" s="248"/>
      <c r="E186" s="248"/>
      <c r="F186" s="248"/>
      <c r="G186" s="248"/>
      <c r="H186" s="248"/>
      <c r="I186" s="248"/>
      <c r="J186" s="248"/>
      <c r="K186" s="248"/>
      <c r="L186" s="258"/>
      <c r="M186" s="157"/>
      <c r="N186" s="157"/>
      <c r="O186" s="157"/>
      <c r="P186" s="157"/>
      <c r="Q186" s="157"/>
    </row>
    <row r="187" ht="20.1" customHeight="1" spans="1:17">
      <c r="A187" s="245" t="s">
        <v>290</v>
      </c>
      <c r="B187" s="242" t="s">
        <v>677</v>
      </c>
      <c r="C187" s="243"/>
      <c r="D187" s="243"/>
      <c r="E187" s="243"/>
      <c r="F187" s="243"/>
      <c r="G187" s="243"/>
      <c r="H187" s="243"/>
      <c r="I187" s="243"/>
      <c r="J187" s="243"/>
      <c r="K187" s="243"/>
      <c r="L187" s="256"/>
      <c r="M187" s="157"/>
      <c r="N187" s="157"/>
      <c r="O187" s="157"/>
      <c r="P187" s="157"/>
      <c r="Q187" s="157"/>
    </row>
    <row r="188" ht="20.1" customHeight="1" spans="1:17">
      <c r="A188" s="246"/>
      <c r="B188" s="242" t="s">
        <v>678</v>
      </c>
      <c r="C188" s="248"/>
      <c r="D188" s="248"/>
      <c r="E188" s="248"/>
      <c r="F188" s="248"/>
      <c r="G188" s="248"/>
      <c r="H188" s="248"/>
      <c r="I188" s="248"/>
      <c r="J188" s="248"/>
      <c r="K188" s="248"/>
      <c r="L188" s="258"/>
      <c r="M188" s="157"/>
      <c r="N188" s="157"/>
      <c r="O188" s="157"/>
      <c r="P188" s="157"/>
      <c r="Q188" s="157"/>
    </row>
    <row r="189" ht="20.1" customHeight="1" spans="1:17">
      <c r="A189" s="249" t="s">
        <v>294</v>
      </c>
      <c r="B189" s="250" t="s">
        <v>679</v>
      </c>
      <c r="C189" s="251"/>
      <c r="D189" s="251"/>
      <c r="E189" s="251"/>
      <c r="F189" s="251"/>
      <c r="G189" s="251"/>
      <c r="H189" s="251"/>
      <c r="I189" s="251"/>
      <c r="J189" s="251"/>
      <c r="K189" s="251"/>
      <c r="L189" s="259"/>
      <c r="M189" s="157"/>
      <c r="N189" s="157"/>
      <c r="O189" s="157"/>
      <c r="P189" s="157"/>
      <c r="Q189" s="157"/>
    </row>
    <row r="190" ht="20.1" customHeight="1" spans="1:17">
      <c r="A190" s="249"/>
      <c r="B190" s="250" t="s">
        <v>680</v>
      </c>
      <c r="C190" s="251"/>
      <c r="D190" s="251"/>
      <c r="E190" s="251"/>
      <c r="F190" s="251"/>
      <c r="G190" s="251"/>
      <c r="H190" s="251"/>
      <c r="I190" s="251"/>
      <c r="J190" s="251"/>
      <c r="K190" s="251"/>
      <c r="L190" s="259"/>
      <c r="M190" s="157"/>
      <c r="N190" s="157"/>
      <c r="O190" s="157"/>
      <c r="P190" s="157"/>
      <c r="Q190" s="157"/>
    </row>
    <row r="191" ht="20.1" customHeight="1" spans="1:17">
      <c r="A191" s="245" t="s">
        <v>300</v>
      </c>
      <c r="B191" s="247" t="s">
        <v>681</v>
      </c>
      <c r="C191" s="248"/>
      <c r="D191" s="248"/>
      <c r="E191" s="248"/>
      <c r="F191" s="248"/>
      <c r="G191" s="248"/>
      <c r="H191" s="248"/>
      <c r="I191" s="248"/>
      <c r="J191" s="248"/>
      <c r="K191" s="248"/>
      <c r="L191" s="258"/>
      <c r="M191" s="157"/>
      <c r="N191" s="157"/>
      <c r="O191" s="157"/>
      <c r="P191" s="157"/>
      <c r="Q191" s="157"/>
    </row>
    <row r="192" ht="20.1" customHeight="1" spans="1:17">
      <c r="A192" s="252"/>
      <c r="B192" s="247" t="s">
        <v>682</v>
      </c>
      <c r="C192" s="248"/>
      <c r="D192" s="248"/>
      <c r="E192" s="248"/>
      <c r="F192" s="248"/>
      <c r="G192" s="248"/>
      <c r="H192" s="248"/>
      <c r="I192" s="248"/>
      <c r="J192" s="248"/>
      <c r="K192" s="248"/>
      <c r="L192" s="258"/>
      <c r="M192" s="157"/>
      <c r="N192" s="157"/>
      <c r="O192" s="157"/>
      <c r="P192" s="157"/>
      <c r="Q192" s="157"/>
    </row>
    <row r="193" ht="20.1" customHeight="1" spans="1:17">
      <c r="A193" s="246"/>
      <c r="B193" s="247" t="s">
        <v>683</v>
      </c>
      <c r="C193" s="248"/>
      <c r="D193" s="248"/>
      <c r="E193" s="248"/>
      <c r="F193" s="248"/>
      <c r="G193" s="248"/>
      <c r="H193" s="248"/>
      <c r="I193" s="248"/>
      <c r="J193" s="248"/>
      <c r="K193" s="248"/>
      <c r="L193" s="258"/>
      <c r="M193" s="157"/>
      <c r="N193" s="157"/>
      <c r="O193" s="157"/>
      <c r="P193" s="157"/>
      <c r="Q193" s="157"/>
    </row>
    <row r="194" ht="20.1" customHeight="1" spans="1:17">
      <c r="A194" s="245" t="s">
        <v>304</v>
      </c>
      <c r="B194" s="247" t="s">
        <v>681</v>
      </c>
      <c r="C194" s="248"/>
      <c r="D194" s="248"/>
      <c r="E194" s="248"/>
      <c r="F194" s="248"/>
      <c r="G194" s="248"/>
      <c r="H194" s="248"/>
      <c r="I194" s="248"/>
      <c r="J194" s="248"/>
      <c r="K194" s="248"/>
      <c r="L194" s="258"/>
      <c r="M194" s="157"/>
      <c r="N194" s="157"/>
      <c r="O194" s="157"/>
      <c r="P194" s="157"/>
      <c r="Q194" s="157"/>
    </row>
    <row r="195" ht="20.1" customHeight="1" spans="1:17">
      <c r="A195" s="252"/>
      <c r="B195" s="247" t="s">
        <v>682</v>
      </c>
      <c r="C195" s="248"/>
      <c r="D195" s="248"/>
      <c r="E195" s="248"/>
      <c r="F195" s="248"/>
      <c r="G195" s="248"/>
      <c r="H195" s="248"/>
      <c r="I195" s="248"/>
      <c r="J195" s="248"/>
      <c r="K195" s="248"/>
      <c r="L195" s="258"/>
      <c r="M195" s="157"/>
      <c r="N195" s="157"/>
      <c r="O195" s="157"/>
      <c r="P195" s="157"/>
      <c r="Q195" s="157"/>
    </row>
    <row r="196" ht="20.1" customHeight="1" spans="1:17">
      <c r="A196" s="246"/>
      <c r="B196" s="247" t="s">
        <v>683</v>
      </c>
      <c r="C196" s="248"/>
      <c r="D196" s="248"/>
      <c r="E196" s="248"/>
      <c r="F196" s="248"/>
      <c r="G196" s="248"/>
      <c r="H196" s="248"/>
      <c r="I196" s="248"/>
      <c r="J196" s="248"/>
      <c r="K196" s="248"/>
      <c r="L196" s="258"/>
      <c r="M196" s="157"/>
      <c r="N196" s="157"/>
      <c r="O196" s="157"/>
      <c r="P196" s="157"/>
      <c r="Q196" s="157"/>
    </row>
    <row r="197" ht="20.1" customHeight="1" spans="1:17">
      <c r="A197" s="245" t="s">
        <v>684</v>
      </c>
      <c r="B197" s="242" t="s">
        <v>685</v>
      </c>
      <c r="C197" s="248"/>
      <c r="D197" s="248"/>
      <c r="E197" s="248"/>
      <c r="F197" s="248"/>
      <c r="G197" s="248"/>
      <c r="H197" s="248"/>
      <c r="I197" s="248"/>
      <c r="J197" s="248"/>
      <c r="K197" s="248"/>
      <c r="L197" s="258"/>
      <c r="M197" s="157"/>
      <c r="N197" s="157"/>
      <c r="O197" s="157"/>
      <c r="P197" s="157"/>
      <c r="Q197" s="157"/>
    </row>
    <row r="198" ht="20.1" customHeight="1" spans="1:17">
      <c r="A198" s="252"/>
      <c r="B198" s="242" t="s">
        <v>686</v>
      </c>
      <c r="C198" s="248"/>
      <c r="D198" s="248"/>
      <c r="E198" s="248"/>
      <c r="F198" s="248"/>
      <c r="G198" s="248"/>
      <c r="H198" s="248"/>
      <c r="I198" s="248"/>
      <c r="J198" s="248"/>
      <c r="K198" s="248"/>
      <c r="L198" s="258"/>
      <c r="M198" s="157"/>
      <c r="N198" s="157"/>
      <c r="O198" s="157"/>
      <c r="P198" s="157"/>
      <c r="Q198" s="157"/>
    </row>
    <row r="199" ht="20.1" customHeight="1" spans="1:17">
      <c r="A199" s="246"/>
      <c r="B199" s="247" t="s">
        <v>683</v>
      </c>
      <c r="C199" s="248"/>
      <c r="D199" s="248"/>
      <c r="E199" s="248"/>
      <c r="F199" s="248"/>
      <c r="G199" s="248"/>
      <c r="H199" s="248"/>
      <c r="I199" s="248"/>
      <c r="J199" s="248"/>
      <c r="K199" s="248"/>
      <c r="L199" s="258"/>
      <c r="M199" s="157"/>
      <c r="N199" s="157"/>
      <c r="O199" s="157"/>
      <c r="P199" s="157"/>
      <c r="Q199" s="157"/>
    </row>
    <row r="200" spans="1:17">
      <c r="A200" s="157"/>
      <c r="B200" s="157"/>
      <c r="C200" s="157"/>
      <c r="D200" s="157"/>
      <c r="E200" s="157"/>
      <c r="F200" s="157"/>
      <c r="G200" s="157"/>
      <c r="H200" s="157"/>
      <c r="I200" s="157"/>
      <c r="J200" s="157"/>
      <c r="K200" s="157"/>
      <c r="L200" s="157"/>
      <c r="M200" s="157"/>
      <c r="N200" s="157"/>
      <c r="O200" s="157"/>
      <c r="P200" s="157"/>
      <c r="Q200" s="157"/>
    </row>
    <row r="201" spans="1:17">
      <c r="A201" s="260" t="s">
        <v>687</v>
      </c>
      <c r="B201" s="260"/>
      <c r="C201" s="260"/>
      <c r="D201" s="260"/>
      <c r="E201" s="260"/>
      <c r="F201" s="260"/>
      <c r="G201" s="260"/>
      <c r="H201" s="260"/>
      <c r="I201" s="260"/>
      <c r="J201" s="260"/>
      <c r="K201" s="260"/>
      <c r="L201" s="260"/>
      <c r="M201" s="260"/>
      <c r="N201" s="260"/>
      <c r="O201" s="260"/>
      <c r="P201" s="260"/>
      <c r="Q201" s="260"/>
    </row>
    <row r="202" spans="1:17">
      <c r="A202" s="260" t="s">
        <v>688</v>
      </c>
      <c r="B202" s="260"/>
      <c r="C202" s="260"/>
      <c r="D202" s="260"/>
      <c r="E202" s="260"/>
      <c r="F202" s="260"/>
      <c r="G202" s="260"/>
      <c r="H202" s="260"/>
      <c r="I202" s="260"/>
      <c r="J202" s="260"/>
      <c r="K202" s="260"/>
      <c r="L202" s="260"/>
      <c r="M202" s="260"/>
      <c r="N202" s="260"/>
      <c r="O202" s="260"/>
      <c r="P202" s="260"/>
      <c r="Q202" s="260"/>
    </row>
    <row r="203" spans="1:17">
      <c r="A203" s="261" t="s">
        <v>689</v>
      </c>
      <c r="B203" s="261"/>
      <c r="C203" s="261"/>
      <c r="D203" s="261"/>
      <c r="E203" s="261"/>
      <c r="F203" s="261"/>
      <c r="G203" s="261"/>
      <c r="H203" s="261"/>
      <c r="I203" s="261"/>
      <c r="J203" s="261"/>
      <c r="K203" s="261"/>
      <c r="L203" s="261"/>
      <c r="M203" s="261"/>
      <c r="N203" s="261"/>
      <c r="O203" s="261"/>
      <c r="P203" s="261"/>
      <c r="Q203" s="261"/>
    </row>
    <row r="204" spans="1:17">
      <c r="A204" s="260" t="s">
        <v>690</v>
      </c>
      <c r="B204" s="260"/>
      <c r="C204" s="260"/>
      <c r="D204" s="260"/>
      <c r="E204" s="260"/>
      <c r="F204" s="260"/>
      <c r="G204" s="260"/>
      <c r="H204" s="260"/>
      <c r="I204" s="260"/>
      <c r="J204" s="261"/>
      <c r="K204" s="261"/>
      <c r="L204" s="261"/>
      <c r="M204" s="261"/>
      <c r="N204" s="261"/>
      <c r="O204" s="261"/>
      <c r="P204" s="261"/>
      <c r="Q204" s="261"/>
    </row>
    <row r="205" s="40" customFormat="1" spans="1:17">
      <c r="A205" s="262"/>
      <c r="B205" s="262"/>
      <c r="C205" s="262"/>
      <c r="D205" s="262"/>
      <c r="E205" s="262"/>
      <c r="F205" s="262"/>
      <c r="G205" s="262"/>
      <c r="H205" s="262"/>
      <c r="I205" s="262"/>
      <c r="J205" s="262"/>
      <c r="K205" s="262"/>
      <c r="L205" s="262"/>
      <c r="M205" s="262"/>
      <c r="N205" s="262"/>
      <c r="O205" s="262"/>
      <c r="P205" s="262"/>
      <c r="Q205" s="262"/>
    </row>
    <row r="206" s="41" customFormat="1" ht="15" spans="1:16">
      <c r="A206" s="43" t="s">
        <v>447</v>
      </c>
      <c r="B206" s="43"/>
      <c r="C206" s="43"/>
      <c r="D206" s="43"/>
      <c r="E206" s="43"/>
      <c r="F206" s="43"/>
      <c r="G206" s="43"/>
      <c r="H206" s="43"/>
      <c r="I206" s="43"/>
      <c r="J206" s="314"/>
      <c r="K206" s="314"/>
      <c r="L206" s="314"/>
      <c r="M206" s="314"/>
      <c r="N206" s="314"/>
      <c r="O206" s="314"/>
      <c r="P206" s="314"/>
    </row>
    <row r="207" s="41" customFormat="1" ht="15" spans="1:16">
      <c r="A207" s="44"/>
      <c r="B207" s="50" t="s">
        <v>585</v>
      </c>
      <c r="C207" s="129"/>
      <c r="D207" s="50" t="s">
        <v>586</v>
      </c>
      <c r="E207" s="65" t="s">
        <v>502</v>
      </c>
      <c r="F207" s="157"/>
      <c r="G207" s="157"/>
      <c r="H207" s="157"/>
      <c r="I207" s="157"/>
      <c r="J207" s="314"/>
      <c r="K207" s="314"/>
      <c r="L207" s="314"/>
      <c r="M207" s="314"/>
      <c r="N207" s="314"/>
      <c r="O207" s="314"/>
      <c r="P207" s="314"/>
    </row>
    <row r="208" s="41" customFormat="1" ht="15" spans="1:16">
      <c r="A208" s="44"/>
      <c r="B208" s="55"/>
      <c r="C208" s="130"/>
      <c r="D208" s="158"/>
      <c r="E208" s="159"/>
      <c r="F208" s="157"/>
      <c r="G208" s="157"/>
      <c r="H208" s="157"/>
      <c r="I208" s="157"/>
      <c r="J208" s="314"/>
      <c r="K208" s="314"/>
      <c r="L208" s="314"/>
      <c r="M208" s="314"/>
      <c r="N208" s="314"/>
      <c r="O208" s="314"/>
      <c r="P208" s="314"/>
    </row>
    <row r="209" s="41" customFormat="1" ht="15" spans="1:16">
      <c r="A209" s="44"/>
      <c r="B209" s="64" t="s">
        <v>587</v>
      </c>
      <c r="C209" s="65" t="s">
        <v>588</v>
      </c>
      <c r="D209" s="158"/>
      <c r="E209" s="159"/>
      <c r="F209" s="157"/>
      <c r="G209" s="157"/>
      <c r="H209" s="157"/>
      <c r="I209" s="157"/>
      <c r="J209" s="314"/>
      <c r="K209" s="314"/>
      <c r="L209" s="314"/>
      <c r="M209" s="314"/>
      <c r="N209" s="314"/>
      <c r="O209" s="314"/>
      <c r="P209" s="314"/>
    </row>
    <row r="210" s="41" customFormat="1" ht="15" spans="1:16">
      <c r="A210" s="44"/>
      <c r="B210" s="64"/>
      <c r="C210" s="70"/>
      <c r="D210" s="55"/>
      <c r="E210" s="70"/>
      <c r="F210" s="157"/>
      <c r="G210" s="157"/>
      <c r="H210" s="157"/>
      <c r="I210" s="157"/>
      <c r="J210" s="314"/>
      <c r="K210" s="314"/>
      <c r="L210" s="314"/>
      <c r="M210" s="314"/>
      <c r="N210" s="314"/>
      <c r="O210" s="314"/>
      <c r="P210" s="314"/>
    </row>
    <row r="211" s="41" customFormat="1" ht="15" spans="1:16">
      <c r="A211" s="44"/>
      <c r="B211" s="64"/>
      <c r="C211" s="160" t="s">
        <v>509</v>
      </c>
      <c r="D211" s="160" t="s">
        <v>509</v>
      </c>
      <c r="E211" s="160" t="s">
        <v>509</v>
      </c>
      <c r="F211" s="157"/>
      <c r="G211" s="157"/>
      <c r="H211" s="157"/>
      <c r="I211" s="157"/>
      <c r="J211" s="314"/>
      <c r="K211" s="314"/>
      <c r="L211" s="314"/>
      <c r="M211" s="314"/>
      <c r="N211" s="314"/>
      <c r="O211" s="314"/>
      <c r="P211" s="314"/>
    </row>
    <row r="212" s="41" customFormat="1" ht="15" spans="1:16">
      <c r="A212" s="263" t="s">
        <v>312</v>
      </c>
      <c r="B212" s="264" t="s">
        <v>691</v>
      </c>
      <c r="C212" s="265">
        <v>0.1</v>
      </c>
      <c r="D212" s="266">
        <v>900</v>
      </c>
      <c r="E212" s="266">
        <v>200</v>
      </c>
      <c r="F212" s="157"/>
      <c r="G212" s="157"/>
      <c r="H212" s="157"/>
      <c r="I212" s="157"/>
      <c r="J212" s="314"/>
      <c r="K212" s="314"/>
      <c r="L212" s="314"/>
      <c r="M212" s="314"/>
      <c r="N212" s="314"/>
      <c r="O212" s="314"/>
      <c r="P212" s="314"/>
    </row>
    <row r="213" s="41" customFormat="1" ht="15" spans="1:16">
      <c r="A213" s="263"/>
      <c r="B213" s="264" t="s">
        <v>692</v>
      </c>
      <c r="C213" s="266">
        <v>3000</v>
      </c>
      <c r="D213" s="266"/>
      <c r="E213" s="266"/>
      <c r="F213" s="157"/>
      <c r="G213" s="157"/>
      <c r="H213" s="157"/>
      <c r="I213" s="157"/>
      <c r="J213" s="314"/>
      <c r="K213" s="314"/>
      <c r="L213" s="314"/>
      <c r="M213" s="314"/>
      <c r="N213" s="314"/>
      <c r="O213" s="314"/>
      <c r="P213" s="314"/>
    </row>
    <row r="214" s="41" customFormat="1" spans="1:16">
      <c r="A214" s="267"/>
      <c r="B214" s="268"/>
      <c r="C214" s="269"/>
      <c r="D214" s="269"/>
      <c r="E214" s="269"/>
      <c r="J214" s="314"/>
      <c r="K214" s="314"/>
      <c r="L214" s="314"/>
      <c r="M214" s="314"/>
      <c r="N214" s="314"/>
      <c r="O214" s="314"/>
      <c r="P214" s="314"/>
    </row>
    <row r="215" spans="1:17">
      <c r="A215" s="270" t="s">
        <v>693</v>
      </c>
      <c r="B215" s="270"/>
      <c r="C215" s="270"/>
      <c r="D215" s="270"/>
      <c r="E215" s="270"/>
      <c r="F215" s="270"/>
      <c r="G215" s="270"/>
      <c r="H215" s="270"/>
      <c r="I215" s="270"/>
      <c r="J215" s="270"/>
      <c r="K215" s="270"/>
      <c r="L215" s="270"/>
      <c r="M215" s="270"/>
      <c r="N215" s="270"/>
      <c r="O215" s="270"/>
      <c r="P215" s="270"/>
      <c r="Q215" s="315"/>
    </row>
    <row r="216" ht="15" spans="1:17">
      <c r="A216" s="240" t="s">
        <v>498</v>
      </c>
      <c r="B216" s="240"/>
      <c r="C216" s="240"/>
      <c r="D216" s="240"/>
      <c r="E216" s="240"/>
      <c r="F216" s="240"/>
      <c r="G216" s="240"/>
      <c r="H216" s="240"/>
      <c r="I216" s="240"/>
      <c r="J216" s="313"/>
      <c r="K216" s="313"/>
      <c r="L216" s="313"/>
      <c r="M216" s="313"/>
      <c r="N216" s="313"/>
      <c r="O216" s="313"/>
      <c r="P216" s="313"/>
      <c r="Q216" s="157"/>
    </row>
    <row r="217" ht="15.75" customHeight="1" spans="1:17">
      <c r="A217" s="271" t="s">
        <v>694</v>
      </c>
      <c r="B217" s="272" t="s">
        <v>695</v>
      </c>
      <c r="C217" s="273"/>
      <c r="D217" s="274"/>
      <c r="E217" s="275" t="s">
        <v>696</v>
      </c>
      <c r="F217" s="276"/>
      <c r="G217" s="276"/>
      <c r="H217" s="276"/>
      <c r="I217" s="281"/>
      <c r="J217" s="313"/>
      <c r="K217" s="313"/>
      <c r="L217" s="313"/>
      <c r="M217" s="313"/>
      <c r="N217" s="313"/>
      <c r="O217" s="313"/>
      <c r="P217" s="313"/>
      <c r="Q217" s="157"/>
    </row>
    <row r="218" ht="15.75" customHeight="1" spans="1:17">
      <c r="A218" s="277"/>
      <c r="B218" s="272" t="s">
        <v>697</v>
      </c>
      <c r="C218" s="273"/>
      <c r="D218" s="274"/>
      <c r="E218" s="275" t="s">
        <v>698</v>
      </c>
      <c r="F218" s="276"/>
      <c r="G218" s="276"/>
      <c r="H218" s="276"/>
      <c r="I218" s="281"/>
      <c r="J218" s="313"/>
      <c r="K218" s="313"/>
      <c r="L218" s="313"/>
      <c r="M218" s="313"/>
      <c r="N218" s="313"/>
      <c r="O218" s="313"/>
      <c r="P218" s="313"/>
      <c r="Q218" s="157"/>
    </row>
    <row r="219" ht="15" spans="1:17">
      <c r="A219" s="278"/>
      <c r="B219" s="279" t="s">
        <v>699</v>
      </c>
      <c r="C219" s="280" t="s">
        <v>700</v>
      </c>
      <c r="D219" s="280" t="s">
        <v>701</v>
      </c>
      <c r="E219" s="275" t="s">
        <v>702</v>
      </c>
      <c r="F219" s="281"/>
      <c r="G219" s="275" t="s">
        <v>703</v>
      </c>
      <c r="H219" s="281"/>
      <c r="I219" s="282" t="s">
        <v>704</v>
      </c>
      <c r="J219" s="313"/>
      <c r="K219" s="313"/>
      <c r="L219" s="313"/>
      <c r="M219" s="313"/>
      <c r="N219" s="313"/>
      <c r="O219" s="313"/>
      <c r="P219" s="313"/>
      <c r="Q219" s="157"/>
    </row>
    <row r="220" ht="15" spans="1:17">
      <c r="A220" s="282" t="s">
        <v>705</v>
      </c>
      <c r="B220" s="279">
        <v>8000</v>
      </c>
      <c r="C220" s="280">
        <v>8000</v>
      </c>
      <c r="D220" s="280">
        <v>10000</v>
      </c>
      <c r="E220" s="283">
        <v>3000</v>
      </c>
      <c r="F220" s="280"/>
      <c r="G220" s="283">
        <v>3000</v>
      </c>
      <c r="H220" s="280"/>
      <c r="I220" s="282">
        <v>3200</v>
      </c>
      <c r="J220" s="313"/>
      <c r="K220" s="313"/>
      <c r="L220" s="313"/>
      <c r="M220" s="313"/>
      <c r="N220" s="313"/>
      <c r="O220" s="313"/>
      <c r="P220" s="313"/>
      <c r="Q220" s="157"/>
    </row>
    <row r="221" ht="15" spans="1:17">
      <c r="A221" s="282" t="s">
        <v>706</v>
      </c>
      <c r="B221" s="279">
        <v>500</v>
      </c>
      <c r="C221" s="280">
        <v>500</v>
      </c>
      <c r="D221" s="280">
        <v>1000</v>
      </c>
      <c r="E221" s="275">
        <v>150</v>
      </c>
      <c r="F221" s="281"/>
      <c r="G221" s="275">
        <v>150</v>
      </c>
      <c r="H221" s="281"/>
      <c r="I221" s="282">
        <v>300</v>
      </c>
      <c r="J221" s="313"/>
      <c r="K221" s="313"/>
      <c r="L221" s="313"/>
      <c r="M221" s="313"/>
      <c r="N221" s="313"/>
      <c r="O221" s="313"/>
      <c r="P221" s="313"/>
      <c r="Q221" s="157"/>
    </row>
    <row r="222" ht="15" spans="1:17">
      <c r="A222" s="282" t="s">
        <v>707</v>
      </c>
      <c r="B222" s="279">
        <v>18000</v>
      </c>
      <c r="C222" s="280">
        <v>9000</v>
      </c>
      <c r="D222" s="280"/>
      <c r="E222" s="275">
        <v>5400</v>
      </c>
      <c r="F222" s="281"/>
      <c r="G222" s="275">
        <v>2700</v>
      </c>
      <c r="H222" s="281"/>
      <c r="I222" s="282"/>
      <c r="J222" s="313"/>
      <c r="K222" s="313"/>
      <c r="L222" s="313"/>
      <c r="M222" s="313"/>
      <c r="N222" s="313"/>
      <c r="O222" s="313"/>
      <c r="P222" s="313"/>
      <c r="Q222" s="157"/>
    </row>
    <row r="223" ht="15" spans="1:17">
      <c r="A223" s="282" t="s">
        <v>708</v>
      </c>
      <c r="B223" s="279">
        <v>10000</v>
      </c>
      <c r="C223" s="280">
        <v>10000</v>
      </c>
      <c r="D223" s="280"/>
      <c r="E223" s="275">
        <v>3000</v>
      </c>
      <c r="F223" s="281"/>
      <c r="G223" s="275">
        <v>3000</v>
      </c>
      <c r="H223" s="281"/>
      <c r="I223" s="282"/>
      <c r="J223" s="313"/>
      <c r="K223" s="313"/>
      <c r="L223" s="313"/>
      <c r="M223" s="313"/>
      <c r="N223" s="313"/>
      <c r="O223" s="313"/>
      <c r="P223" s="313"/>
      <c r="Q223" s="157"/>
    </row>
    <row r="224" ht="15" spans="1:17">
      <c r="A224" s="282" t="s">
        <v>709</v>
      </c>
      <c r="B224" s="279">
        <v>6000</v>
      </c>
      <c r="C224" s="280">
        <v>6000</v>
      </c>
      <c r="D224" s="280"/>
      <c r="E224" s="275">
        <v>2400</v>
      </c>
      <c r="F224" s="281"/>
      <c r="G224" s="275">
        <v>2400</v>
      </c>
      <c r="H224" s="281"/>
      <c r="I224" s="282"/>
      <c r="J224" s="313"/>
      <c r="K224" s="313"/>
      <c r="L224" s="313"/>
      <c r="M224" s="313"/>
      <c r="N224" s="313"/>
      <c r="O224" s="313"/>
      <c r="P224" s="313"/>
      <c r="Q224" s="157"/>
    </row>
    <row r="225" ht="15.75" customHeight="1" spans="1:17">
      <c r="A225" s="240" t="s">
        <v>444</v>
      </c>
      <c r="B225" s="284"/>
      <c r="C225" s="284"/>
      <c r="D225" s="284"/>
      <c r="E225" s="284"/>
      <c r="F225" s="284"/>
      <c r="G225" s="284"/>
      <c r="H225" s="284"/>
      <c r="I225" s="284"/>
      <c r="J225" s="313"/>
      <c r="K225" s="313"/>
      <c r="L225" s="313"/>
      <c r="M225" s="313"/>
      <c r="N225" s="313"/>
      <c r="O225" s="313"/>
      <c r="P225" s="313"/>
      <c r="Q225" s="157"/>
    </row>
    <row r="226" ht="30" customHeight="1" spans="1:21">
      <c r="A226" s="282" t="s">
        <v>710</v>
      </c>
      <c r="B226" s="285" t="s">
        <v>711</v>
      </c>
      <c r="C226" s="286"/>
      <c r="D226" s="286"/>
      <c r="E226" s="286"/>
      <c r="F226" s="286"/>
      <c r="G226" s="286"/>
      <c r="H226" s="286"/>
      <c r="I226" s="286"/>
      <c r="J226" s="286"/>
      <c r="K226" s="286"/>
      <c r="L226" s="286"/>
      <c r="M226" s="286"/>
      <c r="N226" s="286"/>
      <c r="O226" s="286"/>
      <c r="P226" s="286"/>
      <c r="Q226" s="316"/>
      <c r="R226" s="317"/>
      <c r="S226" s="317"/>
      <c r="T226" s="317"/>
      <c r="U226" s="317"/>
    </row>
    <row r="227" ht="30" customHeight="1" spans="1:21">
      <c r="A227" s="282" t="s">
        <v>372</v>
      </c>
      <c r="B227" s="285" t="s">
        <v>712</v>
      </c>
      <c r="C227" s="286"/>
      <c r="D227" s="286"/>
      <c r="E227" s="286"/>
      <c r="F227" s="286"/>
      <c r="G227" s="286"/>
      <c r="H227" s="286"/>
      <c r="I227" s="286"/>
      <c r="J227" s="286"/>
      <c r="K227" s="286"/>
      <c r="L227" s="286"/>
      <c r="M227" s="286"/>
      <c r="N227" s="286"/>
      <c r="O227" s="286"/>
      <c r="P227" s="286"/>
      <c r="Q227" s="316"/>
      <c r="R227" s="317"/>
      <c r="S227" s="317"/>
      <c r="T227" s="317"/>
      <c r="U227" s="317"/>
    </row>
    <row r="228" ht="30" customHeight="1" spans="1:21">
      <c r="A228" s="282" t="s">
        <v>713</v>
      </c>
      <c r="B228" s="287" t="s">
        <v>714</v>
      </c>
      <c r="C228" s="288"/>
      <c r="D228" s="288"/>
      <c r="E228" s="288"/>
      <c r="F228" s="288"/>
      <c r="G228" s="288"/>
      <c r="H228" s="288"/>
      <c r="I228" s="288"/>
      <c r="J228" s="288"/>
      <c r="K228" s="288"/>
      <c r="L228" s="288"/>
      <c r="M228" s="288"/>
      <c r="N228" s="288"/>
      <c r="O228" s="288"/>
      <c r="P228" s="288"/>
      <c r="Q228" s="318"/>
      <c r="R228" s="319"/>
      <c r="S228" s="319"/>
      <c r="T228" s="319"/>
      <c r="U228" s="319"/>
    </row>
    <row r="229" ht="30" customHeight="1" spans="1:21">
      <c r="A229" s="289" t="s">
        <v>715</v>
      </c>
      <c r="B229" s="287" t="s">
        <v>716</v>
      </c>
      <c r="C229" s="288"/>
      <c r="D229" s="288"/>
      <c r="E229" s="288"/>
      <c r="F229" s="288"/>
      <c r="G229" s="288"/>
      <c r="H229" s="288"/>
      <c r="I229" s="288"/>
      <c r="J229" s="288"/>
      <c r="K229" s="288"/>
      <c r="L229" s="288"/>
      <c r="M229" s="288"/>
      <c r="N229" s="288"/>
      <c r="O229" s="288"/>
      <c r="P229" s="288"/>
      <c r="Q229" s="318"/>
      <c r="R229" s="319"/>
      <c r="S229" s="319"/>
      <c r="T229" s="319"/>
      <c r="U229" s="319"/>
    </row>
    <row r="230" ht="30" customHeight="1" spans="1:21">
      <c r="A230" s="289" t="s">
        <v>717</v>
      </c>
      <c r="B230" s="290" t="s">
        <v>718</v>
      </c>
      <c r="C230" s="291"/>
      <c r="D230" s="291"/>
      <c r="E230" s="291"/>
      <c r="F230" s="291"/>
      <c r="G230" s="291"/>
      <c r="H230" s="291"/>
      <c r="I230" s="291"/>
      <c r="J230" s="291"/>
      <c r="K230" s="291"/>
      <c r="L230" s="291"/>
      <c r="M230" s="291"/>
      <c r="N230" s="291"/>
      <c r="O230" s="291"/>
      <c r="P230" s="291"/>
      <c r="Q230" s="320"/>
      <c r="R230" s="319"/>
      <c r="S230" s="319"/>
      <c r="T230" s="319"/>
      <c r="U230" s="319"/>
    </row>
    <row r="231" ht="30" customHeight="1" spans="1:21">
      <c r="A231" s="289" t="s">
        <v>719</v>
      </c>
      <c r="B231" s="292"/>
      <c r="C231" s="293"/>
      <c r="D231" s="293"/>
      <c r="E231" s="293"/>
      <c r="F231" s="293"/>
      <c r="G231" s="293"/>
      <c r="H231" s="293"/>
      <c r="I231" s="293"/>
      <c r="J231" s="293"/>
      <c r="K231" s="293"/>
      <c r="L231" s="293"/>
      <c r="M231" s="293"/>
      <c r="N231" s="293"/>
      <c r="O231" s="293"/>
      <c r="P231" s="293"/>
      <c r="Q231" s="321"/>
      <c r="R231" s="319"/>
      <c r="S231" s="319"/>
      <c r="T231" s="319"/>
      <c r="U231" s="319"/>
    </row>
    <row r="232" ht="30" customHeight="1" spans="1:21">
      <c r="A232" s="294" t="s">
        <v>720</v>
      </c>
      <c r="B232" s="295"/>
      <c r="C232" s="296"/>
      <c r="D232" s="296"/>
      <c r="E232" s="296"/>
      <c r="F232" s="296"/>
      <c r="G232" s="296"/>
      <c r="H232" s="296"/>
      <c r="I232" s="296"/>
      <c r="J232" s="296"/>
      <c r="K232" s="296"/>
      <c r="L232" s="296"/>
      <c r="M232" s="296"/>
      <c r="N232" s="296"/>
      <c r="O232" s="296"/>
      <c r="P232" s="296"/>
      <c r="Q232" s="322"/>
      <c r="R232" s="319"/>
      <c r="S232" s="319"/>
      <c r="T232" s="319"/>
      <c r="U232" s="319"/>
    </row>
    <row r="233" ht="30" customHeight="1" spans="1:21">
      <c r="A233" s="294" t="s">
        <v>721</v>
      </c>
      <c r="B233" s="285" t="s">
        <v>722</v>
      </c>
      <c r="C233" s="288"/>
      <c r="D233" s="288"/>
      <c r="E233" s="288"/>
      <c r="F233" s="288"/>
      <c r="G233" s="288"/>
      <c r="H233" s="288"/>
      <c r="I233" s="288"/>
      <c r="J233" s="288"/>
      <c r="K233" s="288"/>
      <c r="L233" s="288"/>
      <c r="M233" s="288"/>
      <c r="N233" s="288"/>
      <c r="O233" s="288"/>
      <c r="P233" s="288"/>
      <c r="Q233" s="318"/>
      <c r="R233" s="319"/>
      <c r="S233" s="319"/>
      <c r="T233" s="319"/>
      <c r="U233" s="319"/>
    </row>
    <row r="234" ht="30" customHeight="1" spans="1:21">
      <c r="A234" s="297" t="s">
        <v>723</v>
      </c>
      <c r="B234" s="298" t="s">
        <v>724</v>
      </c>
      <c r="C234" s="299"/>
      <c r="D234" s="299"/>
      <c r="E234" s="299"/>
      <c r="F234" s="299"/>
      <c r="G234" s="299"/>
      <c r="H234" s="299"/>
      <c r="I234" s="299"/>
      <c r="J234" s="299"/>
      <c r="K234" s="299"/>
      <c r="L234" s="299"/>
      <c r="M234" s="299"/>
      <c r="N234" s="299"/>
      <c r="O234" s="299"/>
      <c r="P234" s="299"/>
      <c r="Q234" s="323"/>
      <c r="R234" s="319"/>
      <c r="S234" s="319"/>
      <c r="T234" s="319"/>
      <c r="U234" s="319"/>
    </row>
    <row r="235" ht="30" customHeight="1" spans="1:21">
      <c r="A235" s="297" t="s">
        <v>725</v>
      </c>
      <c r="B235" s="298" t="s">
        <v>726</v>
      </c>
      <c r="C235" s="299"/>
      <c r="D235" s="299"/>
      <c r="E235" s="299"/>
      <c r="F235" s="299"/>
      <c r="G235" s="299"/>
      <c r="H235" s="299"/>
      <c r="I235" s="299"/>
      <c r="J235" s="299"/>
      <c r="K235" s="299"/>
      <c r="L235" s="299"/>
      <c r="M235" s="299"/>
      <c r="N235" s="299"/>
      <c r="O235" s="299"/>
      <c r="P235" s="299"/>
      <c r="Q235" s="323"/>
      <c r="R235" s="319"/>
      <c r="S235" s="319"/>
      <c r="T235" s="319"/>
      <c r="U235" s="319"/>
    </row>
    <row r="236" ht="30" customHeight="1" spans="1:21">
      <c r="A236" s="297" t="s">
        <v>727</v>
      </c>
      <c r="B236" s="298" t="s">
        <v>728</v>
      </c>
      <c r="C236" s="300"/>
      <c r="D236" s="300"/>
      <c r="E236" s="300"/>
      <c r="F236" s="300"/>
      <c r="G236" s="300"/>
      <c r="H236" s="300"/>
      <c r="I236" s="300"/>
      <c r="J236" s="300"/>
      <c r="K236" s="300"/>
      <c r="L236" s="300"/>
      <c r="M236" s="300"/>
      <c r="N236" s="300"/>
      <c r="O236" s="300"/>
      <c r="P236" s="300"/>
      <c r="Q236" s="324"/>
      <c r="R236" s="319"/>
      <c r="S236" s="319"/>
      <c r="T236" s="319"/>
      <c r="U236" s="319"/>
    </row>
    <row r="237" ht="30" customHeight="1" spans="1:21">
      <c r="A237" s="301"/>
      <c r="B237" s="302"/>
      <c r="C237" s="302"/>
      <c r="D237" s="302"/>
      <c r="E237" s="301"/>
      <c r="F237" s="301"/>
      <c r="G237" s="301"/>
      <c r="H237" s="301"/>
      <c r="I237" s="301"/>
      <c r="J237" s="313"/>
      <c r="K237" s="313"/>
      <c r="L237" s="313"/>
      <c r="M237" s="313"/>
      <c r="N237" s="313"/>
      <c r="O237" s="313"/>
      <c r="P237" s="313"/>
      <c r="Q237" s="157"/>
      <c r="R237" s="319"/>
      <c r="S237" s="319"/>
      <c r="T237" s="319"/>
      <c r="U237" s="319"/>
    </row>
    <row r="238" ht="30" customHeight="1" spans="1:21">
      <c r="A238" s="240" t="s">
        <v>445</v>
      </c>
      <c r="B238" s="284"/>
      <c r="C238" s="284"/>
      <c r="D238" s="284"/>
      <c r="E238" s="284"/>
      <c r="F238" s="284"/>
      <c r="G238" s="284"/>
      <c r="H238" s="284"/>
      <c r="I238" s="284"/>
      <c r="J238" s="313"/>
      <c r="K238" s="313"/>
      <c r="L238" s="313"/>
      <c r="M238" s="313"/>
      <c r="N238" s="313"/>
      <c r="O238" s="313"/>
      <c r="P238" s="313"/>
      <c r="Q238" s="157"/>
      <c r="R238" s="319"/>
      <c r="S238" s="319"/>
      <c r="T238" s="319"/>
      <c r="U238" s="319"/>
    </row>
    <row r="239" ht="30" customHeight="1" spans="1:21">
      <c r="A239" s="303" t="s">
        <v>729</v>
      </c>
      <c r="B239" s="304" t="s">
        <v>730</v>
      </c>
      <c r="C239" s="305"/>
      <c r="D239" s="305"/>
      <c r="E239" s="305"/>
      <c r="F239" s="305"/>
      <c r="G239" s="305"/>
      <c r="H239" s="305"/>
      <c r="I239" s="305"/>
      <c r="J239" s="305"/>
      <c r="K239" s="305"/>
      <c r="L239" s="305"/>
      <c r="M239" s="305"/>
      <c r="N239" s="305"/>
      <c r="O239" s="305"/>
      <c r="P239" s="305"/>
      <c r="Q239" s="325"/>
      <c r="R239" s="319"/>
      <c r="S239" s="319"/>
      <c r="T239" s="319"/>
      <c r="U239" s="319"/>
    </row>
    <row r="240" ht="30" customHeight="1" spans="1:21">
      <c r="A240" s="303" t="s">
        <v>731</v>
      </c>
      <c r="B240" s="304" t="s">
        <v>732</v>
      </c>
      <c r="C240" s="305"/>
      <c r="D240" s="305"/>
      <c r="E240" s="305"/>
      <c r="F240" s="305"/>
      <c r="G240" s="305"/>
      <c r="H240" s="305"/>
      <c r="I240" s="305"/>
      <c r="J240" s="305"/>
      <c r="K240" s="305"/>
      <c r="L240" s="305"/>
      <c r="M240" s="305"/>
      <c r="N240" s="305"/>
      <c r="O240" s="305"/>
      <c r="P240" s="305"/>
      <c r="Q240" s="325"/>
      <c r="R240" s="319"/>
      <c r="S240" s="319"/>
      <c r="T240" s="319"/>
      <c r="U240" s="319"/>
    </row>
    <row r="241" ht="15" spans="1:21">
      <c r="A241" s="303" t="s">
        <v>733</v>
      </c>
      <c r="B241" s="304" t="s">
        <v>734</v>
      </c>
      <c r="C241" s="305"/>
      <c r="D241" s="305"/>
      <c r="E241" s="305"/>
      <c r="F241" s="305"/>
      <c r="G241" s="305"/>
      <c r="H241" s="305"/>
      <c r="I241" s="305"/>
      <c r="J241" s="305"/>
      <c r="K241" s="305"/>
      <c r="L241" s="305"/>
      <c r="M241" s="305"/>
      <c r="N241" s="305"/>
      <c r="O241" s="305"/>
      <c r="P241" s="305"/>
      <c r="Q241" s="325"/>
      <c r="R241" s="326"/>
      <c r="S241" s="326"/>
      <c r="T241" s="326"/>
      <c r="U241" s="326"/>
    </row>
    <row r="242" ht="15.75" customHeight="1" spans="1:21">
      <c r="A242" s="303" t="s">
        <v>735</v>
      </c>
      <c r="B242" s="304" t="s">
        <v>736</v>
      </c>
      <c r="C242" s="305"/>
      <c r="D242" s="305"/>
      <c r="E242" s="305"/>
      <c r="F242" s="305"/>
      <c r="G242" s="305"/>
      <c r="H242" s="305"/>
      <c r="I242" s="305"/>
      <c r="J242" s="305"/>
      <c r="K242" s="305"/>
      <c r="L242" s="305"/>
      <c r="M242" s="305"/>
      <c r="N242" s="305"/>
      <c r="O242" s="305"/>
      <c r="P242" s="305"/>
      <c r="Q242" s="325"/>
      <c r="R242" s="326"/>
      <c r="S242" s="326"/>
      <c r="T242" s="326"/>
      <c r="U242" s="326"/>
    </row>
    <row r="243" ht="30" customHeight="1" spans="1:21">
      <c r="A243" s="303" t="s">
        <v>737</v>
      </c>
      <c r="B243" s="304" t="s">
        <v>738</v>
      </c>
      <c r="C243" s="305"/>
      <c r="D243" s="305"/>
      <c r="E243" s="305"/>
      <c r="F243" s="305"/>
      <c r="G243" s="305"/>
      <c r="H243" s="305"/>
      <c r="I243" s="305"/>
      <c r="J243" s="305"/>
      <c r="K243" s="305"/>
      <c r="L243" s="305"/>
      <c r="M243" s="305"/>
      <c r="N243" s="305"/>
      <c r="O243" s="305"/>
      <c r="P243" s="305"/>
      <c r="Q243" s="325"/>
      <c r="R243" s="327"/>
      <c r="S243" s="327"/>
      <c r="T243" s="327"/>
      <c r="U243" s="326"/>
    </row>
    <row r="244" ht="30" customHeight="1" spans="1:21">
      <c r="A244" s="303" t="s">
        <v>739</v>
      </c>
      <c r="B244" s="304" t="s">
        <v>740</v>
      </c>
      <c r="C244" s="305"/>
      <c r="D244" s="305"/>
      <c r="E244" s="305"/>
      <c r="F244" s="305"/>
      <c r="G244" s="305"/>
      <c r="H244" s="305"/>
      <c r="I244" s="305"/>
      <c r="J244" s="305"/>
      <c r="K244" s="305"/>
      <c r="L244" s="305"/>
      <c r="M244" s="305"/>
      <c r="N244" s="305"/>
      <c r="O244" s="305"/>
      <c r="P244" s="305"/>
      <c r="Q244" s="325"/>
      <c r="R244" s="328"/>
      <c r="S244" s="328"/>
      <c r="T244" s="328"/>
      <c r="U244" s="326"/>
    </row>
    <row r="245" ht="30" customHeight="1" spans="1:21">
      <c r="A245" s="306" t="s">
        <v>741</v>
      </c>
      <c r="B245" s="250" t="s">
        <v>742</v>
      </c>
      <c r="C245" s="307"/>
      <c r="D245" s="307"/>
      <c r="E245" s="307"/>
      <c r="F245" s="307"/>
      <c r="G245" s="307"/>
      <c r="H245" s="307"/>
      <c r="I245" s="307"/>
      <c r="J245" s="307"/>
      <c r="K245" s="307"/>
      <c r="L245" s="307"/>
      <c r="M245" s="307"/>
      <c r="N245" s="307"/>
      <c r="O245" s="307"/>
      <c r="P245" s="307"/>
      <c r="Q245" s="329"/>
      <c r="R245" s="330"/>
      <c r="S245" s="330"/>
      <c r="T245" s="330"/>
      <c r="U245" s="40"/>
    </row>
    <row r="246" ht="30" customHeight="1" spans="1:21">
      <c r="A246" s="306" t="s">
        <v>743</v>
      </c>
      <c r="B246" s="250" t="s">
        <v>744</v>
      </c>
      <c r="C246" s="307"/>
      <c r="D246" s="307"/>
      <c r="E246" s="307"/>
      <c r="F246" s="307"/>
      <c r="G246" s="307"/>
      <c r="H246" s="307"/>
      <c r="I246" s="307"/>
      <c r="J246" s="307"/>
      <c r="K246" s="307"/>
      <c r="L246" s="307"/>
      <c r="M246" s="307"/>
      <c r="N246" s="307"/>
      <c r="O246" s="307"/>
      <c r="P246" s="307"/>
      <c r="Q246" s="329"/>
      <c r="R246" s="330"/>
      <c r="S246" s="330"/>
      <c r="T246" s="330"/>
      <c r="U246" s="40"/>
    </row>
    <row r="247" ht="28.5" customHeight="1" spans="1:17">
      <c r="A247" s="308"/>
      <c r="B247" s="309"/>
      <c r="C247" s="309"/>
      <c r="D247" s="309"/>
      <c r="E247" s="309"/>
      <c r="F247" s="309"/>
      <c r="G247" s="309"/>
      <c r="H247" s="309"/>
      <c r="I247" s="309"/>
      <c r="J247" s="309"/>
      <c r="K247" s="309"/>
      <c r="L247" s="309"/>
      <c r="M247" s="309"/>
      <c r="N247" s="309"/>
      <c r="O247" s="309"/>
      <c r="P247" s="309"/>
      <c r="Q247" s="309"/>
    </row>
    <row r="248" ht="28.5" customHeight="1" spans="1:17">
      <c r="A248" s="284" t="s">
        <v>421</v>
      </c>
      <c r="B248" s="284"/>
      <c r="C248" s="284"/>
      <c r="D248" s="284"/>
      <c r="E248" s="284"/>
      <c r="F248" s="284"/>
      <c r="G248" s="284"/>
      <c r="H248" s="284"/>
      <c r="I248" s="284"/>
      <c r="J248" s="313"/>
      <c r="K248" s="313"/>
      <c r="L248" s="313"/>
      <c r="M248" s="313"/>
      <c r="N248" s="313"/>
      <c r="O248" s="313"/>
      <c r="P248" s="313"/>
      <c r="Q248" s="157"/>
    </row>
    <row r="249" ht="33.75" customHeight="1" spans="1:17">
      <c r="A249" s="310" t="s">
        <v>745</v>
      </c>
      <c r="B249" s="304" t="s">
        <v>746</v>
      </c>
      <c r="C249" s="305"/>
      <c r="D249" s="305"/>
      <c r="E249" s="305"/>
      <c r="F249" s="305"/>
      <c r="G249" s="305"/>
      <c r="H249" s="305"/>
      <c r="I249" s="305"/>
      <c r="J249" s="305"/>
      <c r="K249" s="305"/>
      <c r="L249" s="305"/>
      <c r="M249" s="305"/>
      <c r="N249" s="305"/>
      <c r="O249" s="305"/>
      <c r="P249" s="305"/>
      <c r="Q249" s="325"/>
    </row>
    <row r="250" ht="33.75" customHeight="1" spans="1:17">
      <c r="A250" s="311" t="s">
        <v>747</v>
      </c>
      <c r="B250" s="312" t="s">
        <v>748</v>
      </c>
      <c r="C250" s="312"/>
      <c r="D250" s="312"/>
      <c r="E250" s="312"/>
      <c r="F250" s="312"/>
      <c r="G250" s="312"/>
      <c r="H250" s="312"/>
      <c r="I250" s="312"/>
      <c r="J250" s="312"/>
      <c r="K250" s="312"/>
      <c r="L250" s="312"/>
      <c r="M250" s="312"/>
      <c r="N250" s="312"/>
      <c r="O250" s="312"/>
      <c r="P250" s="312"/>
      <c r="Q250" s="312"/>
    </row>
    <row r="251" ht="33.75" customHeight="1" spans="1:17">
      <c r="A251" s="311" t="s">
        <v>749</v>
      </c>
      <c r="B251" s="312" t="s">
        <v>750</v>
      </c>
      <c r="C251" s="312"/>
      <c r="D251" s="312"/>
      <c r="E251" s="312"/>
      <c r="F251" s="312"/>
      <c r="G251" s="312"/>
      <c r="H251" s="312"/>
      <c r="I251" s="312"/>
      <c r="J251" s="312"/>
      <c r="K251" s="312"/>
      <c r="L251" s="312"/>
      <c r="M251" s="312"/>
      <c r="N251" s="312"/>
      <c r="O251" s="312"/>
      <c r="P251" s="312"/>
      <c r="Q251" s="312"/>
    </row>
    <row r="252" ht="28.5" customHeight="1" spans="1:17">
      <c r="A252" s="284" t="s">
        <v>89</v>
      </c>
      <c r="B252" s="284"/>
      <c r="C252" s="284"/>
      <c r="D252" s="284"/>
      <c r="E252" s="284"/>
      <c r="F252" s="284"/>
      <c r="G252" s="284"/>
      <c r="H252" s="284"/>
      <c r="I252" s="284"/>
      <c r="J252" s="313"/>
      <c r="K252" s="313"/>
      <c r="L252" s="313"/>
      <c r="M252" s="313"/>
      <c r="N252" s="313"/>
      <c r="O252" s="313"/>
      <c r="P252" s="313"/>
      <c r="Q252" s="157"/>
    </row>
    <row r="253" spans="1:17">
      <c r="A253" s="65" t="s">
        <v>751</v>
      </c>
      <c r="B253" s="50" t="s">
        <v>752</v>
      </c>
      <c r="C253" s="51"/>
      <c r="D253" s="50" t="s">
        <v>753</v>
      </c>
      <c r="E253" s="51"/>
      <c r="F253" s="50" t="s">
        <v>754</v>
      </c>
      <c r="G253" s="51"/>
      <c r="H253" s="313"/>
      <c r="I253" s="313"/>
      <c r="J253" s="313"/>
      <c r="K253" s="313"/>
      <c r="L253" s="313"/>
      <c r="M253" s="313"/>
      <c r="N253" s="313"/>
      <c r="O253" s="313"/>
      <c r="P253" s="313"/>
      <c r="Q253" s="313"/>
    </row>
    <row r="254" ht="32.1" customHeight="1" spans="1:17">
      <c r="A254" s="159"/>
      <c r="B254" s="55"/>
      <c r="C254" s="56"/>
      <c r="D254" s="55"/>
      <c r="E254" s="56"/>
      <c r="F254" s="55"/>
      <c r="G254" s="56"/>
      <c r="H254" s="313"/>
      <c r="I254" s="313"/>
      <c r="J254" s="313"/>
      <c r="K254" s="313"/>
      <c r="L254" s="313"/>
      <c r="M254" s="313"/>
      <c r="N254" s="313"/>
      <c r="O254" s="313"/>
      <c r="P254" s="313"/>
      <c r="Q254" s="313"/>
    </row>
    <row r="255" spans="1:17">
      <c r="A255" s="159"/>
      <c r="B255" s="50" t="s">
        <v>506</v>
      </c>
      <c r="C255" s="51"/>
      <c r="D255" s="50" t="s">
        <v>506</v>
      </c>
      <c r="E255" s="51"/>
      <c r="F255" s="50" t="s">
        <v>506</v>
      </c>
      <c r="G255" s="51"/>
      <c r="H255" s="313"/>
      <c r="I255" s="313"/>
      <c r="J255" s="313"/>
      <c r="K255" s="313"/>
      <c r="L255" s="313"/>
      <c r="M255" s="313"/>
      <c r="N255" s="313"/>
      <c r="O255" s="313"/>
      <c r="P255" s="313"/>
      <c r="Q255" s="313"/>
    </row>
    <row r="256" ht="15" spans="1:17">
      <c r="A256" s="159"/>
      <c r="B256" s="55"/>
      <c r="C256" s="56"/>
      <c r="D256" s="55"/>
      <c r="E256" s="56"/>
      <c r="F256" s="55"/>
      <c r="G256" s="56"/>
      <c r="H256" s="313"/>
      <c r="I256" s="313"/>
      <c r="J256" s="313"/>
      <c r="K256" s="313"/>
      <c r="L256" s="313"/>
      <c r="M256" s="313"/>
      <c r="N256" s="313"/>
      <c r="O256" s="313"/>
      <c r="P256" s="313"/>
      <c r="Q256" s="313"/>
    </row>
    <row r="257" ht="64.5" spans="1:17">
      <c r="A257" s="159"/>
      <c r="B257" s="63" t="s">
        <v>755</v>
      </c>
      <c r="C257" s="63" t="s">
        <v>509</v>
      </c>
      <c r="D257" s="63" t="s">
        <v>559</v>
      </c>
      <c r="E257" s="63" t="s">
        <v>509</v>
      </c>
      <c r="F257" s="63" t="s">
        <v>559</v>
      </c>
      <c r="G257" s="63" t="s">
        <v>509</v>
      </c>
      <c r="H257" s="313"/>
      <c r="I257" s="313"/>
      <c r="J257" s="313"/>
      <c r="K257" s="313"/>
      <c r="L257" s="313"/>
      <c r="M257" s="313"/>
      <c r="N257" s="313"/>
      <c r="O257" s="313"/>
      <c r="P257" s="313"/>
      <c r="Q257" s="313"/>
    </row>
    <row r="258" ht="15" spans="1:17">
      <c r="A258" s="331"/>
      <c r="B258" s="126">
        <v>3000</v>
      </c>
      <c r="C258" s="126">
        <v>3000</v>
      </c>
      <c r="D258" s="126">
        <v>1500</v>
      </c>
      <c r="E258" s="126">
        <v>1500</v>
      </c>
      <c r="F258" s="126">
        <v>500</v>
      </c>
      <c r="G258" s="126">
        <v>500</v>
      </c>
      <c r="H258" s="313"/>
      <c r="I258" s="313"/>
      <c r="J258" s="313"/>
      <c r="K258" s="313"/>
      <c r="L258" s="313"/>
      <c r="M258" s="313"/>
      <c r="N258" s="313"/>
      <c r="O258" s="313"/>
      <c r="P258" s="313"/>
      <c r="Q258" s="313"/>
    </row>
    <row r="259" ht="28.5" customHeight="1" spans="1:17">
      <c r="A259" s="284"/>
      <c r="B259" s="284"/>
      <c r="C259" s="284"/>
      <c r="D259" s="284"/>
      <c r="E259" s="284"/>
      <c r="F259" s="284"/>
      <c r="G259" s="284"/>
      <c r="H259" s="284"/>
      <c r="I259" s="284"/>
      <c r="J259" s="313"/>
      <c r="K259" s="313"/>
      <c r="L259" s="313"/>
      <c r="M259" s="313"/>
      <c r="N259" s="313"/>
      <c r="O259" s="313"/>
      <c r="P259" s="313"/>
      <c r="Q259" s="157"/>
    </row>
    <row r="260" ht="28.5" customHeight="1" spans="1:17">
      <c r="A260" s="284" t="s">
        <v>447</v>
      </c>
      <c r="B260" s="284"/>
      <c r="C260" s="284"/>
      <c r="D260" s="284"/>
      <c r="E260" s="284"/>
      <c r="F260" s="284"/>
      <c r="G260" s="284"/>
      <c r="H260" s="284"/>
      <c r="I260" s="284"/>
      <c r="J260" s="313"/>
      <c r="K260" s="313"/>
      <c r="L260" s="313"/>
      <c r="M260" s="313"/>
      <c r="N260" s="313"/>
      <c r="O260" s="313"/>
      <c r="P260" s="313"/>
      <c r="Q260" s="157"/>
    </row>
    <row r="261" ht="28.5" customHeight="1" spans="1:17">
      <c r="A261" s="332" t="s">
        <v>756</v>
      </c>
      <c r="B261" s="333" t="s">
        <v>757</v>
      </c>
      <c r="C261" s="334"/>
      <c r="D261" s="334"/>
      <c r="E261" s="334"/>
      <c r="F261" s="334"/>
      <c r="G261" s="334"/>
      <c r="H261" s="334"/>
      <c r="I261" s="334"/>
      <c r="J261" s="334"/>
      <c r="K261" s="334"/>
      <c r="L261" s="334"/>
      <c r="M261" s="334"/>
      <c r="N261" s="334"/>
      <c r="O261" s="334"/>
      <c r="P261" s="334"/>
      <c r="Q261" s="337"/>
    </row>
    <row r="262" ht="28.5" customHeight="1" spans="1:17">
      <c r="A262" s="311"/>
      <c r="B262" s="312"/>
      <c r="C262" s="312"/>
      <c r="D262" s="312"/>
      <c r="E262" s="312"/>
      <c r="F262" s="312"/>
      <c r="G262" s="312"/>
      <c r="H262" s="312"/>
      <c r="I262" s="312"/>
      <c r="J262" s="312"/>
      <c r="K262" s="312"/>
      <c r="L262" s="312"/>
      <c r="M262" s="312"/>
      <c r="N262" s="312"/>
      <c r="O262" s="312"/>
      <c r="P262" s="312"/>
      <c r="Q262" s="312"/>
    </row>
    <row r="263" ht="28.5" customHeight="1" spans="1:17">
      <c r="A263" s="311"/>
      <c r="B263" s="312"/>
      <c r="C263" s="312"/>
      <c r="D263" s="312"/>
      <c r="E263" s="312"/>
      <c r="F263" s="312"/>
      <c r="G263" s="312"/>
      <c r="H263" s="312"/>
      <c r="I263" s="312"/>
      <c r="J263" s="312"/>
      <c r="K263" s="312"/>
      <c r="L263" s="312"/>
      <c r="M263" s="312"/>
      <c r="N263" s="312"/>
      <c r="O263" s="312"/>
      <c r="P263" s="312"/>
      <c r="Q263" s="312"/>
    </row>
    <row r="264" ht="27" customHeight="1" spans="1:17">
      <c r="A264" s="335" t="s">
        <v>758</v>
      </c>
      <c r="B264" s="335"/>
      <c r="C264" s="335"/>
      <c r="D264" s="335"/>
      <c r="E264" s="335"/>
      <c r="F264" s="335"/>
      <c r="G264" s="335"/>
      <c r="H264" s="335"/>
      <c r="I264" s="335"/>
      <c r="J264" s="335"/>
      <c r="K264" s="335"/>
      <c r="L264" s="335"/>
      <c r="M264" s="335"/>
      <c r="N264" s="335"/>
      <c r="O264" s="335"/>
      <c r="P264" s="335"/>
      <c r="Q264" s="335"/>
    </row>
    <row r="265" customHeight="1" spans="1:17">
      <c r="A265" s="309" t="s">
        <v>759</v>
      </c>
      <c r="B265" s="309"/>
      <c r="C265" s="309"/>
      <c r="D265" s="309"/>
      <c r="E265" s="309"/>
      <c r="F265" s="309"/>
      <c r="G265" s="309"/>
      <c r="H265" s="309"/>
      <c r="I265" s="309"/>
      <c r="J265" s="309"/>
      <c r="K265" s="309"/>
      <c r="L265" s="309"/>
      <c r="M265" s="309"/>
      <c r="N265" s="309"/>
      <c r="O265" s="309"/>
      <c r="P265" s="309"/>
      <c r="Q265" s="309"/>
    </row>
    <row r="266" spans="1:17">
      <c r="A266" s="336" t="s">
        <v>760</v>
      </c>
      <c r="B266" s="309"/>
      <c r="C266" s="309"/>
      <c r="D266" s="309"/>
      <c r="E266" s="309"/>
      <c r="F266" s="309"/>
      <c r="G266" s="309"/>
      <c r="H266" s="309"/>
      <c r="I266" s="309"/>
      <c r="J266" s="309"/>
      <c r="K266" s="309"/>
      <c r="L266" s="309"/>
      <c r="M266" s="309"/>
      <c r="N266" s="309"/>
      <c r="O266" s="309"/>
      <c r="P266" s="309"/>
      <c r="Q266" s="309"/>
    </row>
    <row r="267" ht="24.75" customHeight="1" spans="1:17">
      <c r="A267" s="309" t="s">
        <v>761</v>
      </c>
      <c r="B267" s="309"/>
      <c r="C267" s="309"/>
      <c r="D267" s="309"/>
      <c r="E267" s="309"/>
      <c r="F267" s="309"/>
      <c r="G267" s="309"/>
      <c r="H267" s="309"/>
      <c r="I267" s="309"/>
      <c r="J267" s="309"/>
      <c r="K267" s="309"/>
      <c r="L267" s="309"/>
      <c r="M267" s="309"/>
      <c r="N267" s="309"/>
      <c r="O267" s="309"/>
      <c r="P267" s="309"/>
      <c r="Q267" s="309"/>
    </row>
    <row r="268" customHeight="1" spans="1:17">
      <c r="A268" s="309" t="s">
        <v>762</v>
      </c>
      <c r="B268" s="309"/>
      <c r="C268" s="309"/>
      <c r="D268" s="309"/>
      <c r="E268" s="309"/>
      <c r="F268" s="309"/>
      <c r="G268" s="309"/>
      <c r="H268" s="309"/>
      <c r="I268" s="309"/>
      <c r="J268" s="309"/>
      <c r="K268" s="309"/>
      <c r="L268" s="309"/>
      <c r="M268" s="309"/>
      <c r="N268" s="309"/>
      <c r="O268" s="309"/>
      <c r="P268" s="309"/>
      <c r="Q268" s="309"/>
    </row>
    <row r="269" customHeight="1"/>
    <row r="270" s="42" customFormat="1" customHeight="1" spans="1:17">
      <c r="A270"/>
      <c r="B270"/>
      <c r="C270"/>
      <c r="D270"/>
      <c r="E270"/>
      <c r="F270"/>
      <c r="G270"/>
      <c r="H270"/>
      <c r="I270"/>
      <c r="J270"/>
      <c r="K270"/>
      <c r="L270"/>
      <c r="M270"/>
      <c r="N270"/>
      <c r="O270"/>
      <c r="P270"/>
      <c r="Q270"/>
    </row>
    <row r="271" customHeight="1"/>
    <row r="272" customHeight="1"/>
  </sheetData>
  <mergeCells count="389">
    <mergeCell ref="A1:I1"/>
    <mergeCell ref="A27:I27"/>
    <mergeCell ref="B35:C35"/>
    <mergeCell ref="D35:E35"/>
    <mergeCell ref="F35:G35"/>
    <mergeCell ref="H35:I35"/>
    <mergeCell ref="A45:H45"/>
    <mergeCell ref="A46:H46"/>
    <mergeCell ref="A49:I49"/>
    <mergeCell ref="A56:I56"/>
    <mergeCell ref="B70:C70"/>
    <mergeCell ref="D70:F70"/>
    <mergeCell ref="G70:H70"/>
    <mergeCell ref="I70:J70"/>
    <mergeCell ref="E71:F71"/>
    <mergeCell ref="G71:H71"/>
    <mergeCell ref="I71:J71"/>
    <mergeCell ref="E72:F72"/>
    <mergeCell ref="G72:H72"/>
    <mergeCell ref="I72:J72"/>
    <mergeCell ref="A78:I78"/>
    <mergeCell ref="A125:I125"/>
    <mergeCell ref="A138:E138"/>
    <mergeCell ref="B139:E139"/>
    <mergeCell ref="B140:C140"/>
    <mergeCell ref="A179:F179"/>
    <mergeCell ref="A180:F180"/>
    <mergeCell ref="A182:L182"/>
    <mergeCell ref="B183:L183"/>
    <mergeCell ref="B184:L184"/>
    <mergeCell ref="B185:L185"/>
    <mergeCell ref="B186:L186"/>
    <mergeCell ref="B187:L187"/>
    <mergeCell ref="B188:L188"/>
    <mergeCell ref="B189:L189"/>
    <mergeCell ref="B190:L190"/>
    <mergeCell ref="B191:L191"/>
    <mergeCell ref="B192:L192"/>
    <mergeCell ref="B193:L193"/>
    <mergeCell ref="B194:L194"/>
    <mergeCell ref="B195:L195"/>
    <mergeCell ref="B196:L196"/>
    <mergeCell ref="B197:L197"/>
    <mergeCell ref="B198:L198"/>
    <mergeCell ref="B199:L199"/>
    <mergeCell ref="A201:Q201"/>
    <mergeCell ref="A202:Q202"/>
    <mergeCell ref="A203:Q203"/>
    <mergeCell ref="A204:I204"/>
    <mergeCell ref="A206:I206"/>
    <mergeCell ref="A215:P215"/>
    <mergeCell ref="A216:I216"/>
    <mergeCell ref="B217:D217"/>
    <mergeCell ref="E217:I217"/>
    <mergeCell ref="B218:D218"/>
    <mergeCell ref="E218:I218"/>
    <mergeCell ref="E219:F219"/>
    <mergeCell ref="G219:H219"/>
    <mergeCell ref="E220:F220"/>
    <mergeCell ref="G220:H220"/>
    <mergeCell ref="E221:F221"/>
    <mergeCell ref="G221:H221"/>
    <mergeCell ref="E222:F222"/>
    <mergeCell ref="G222:H222"/>
    <mergeCell ref="E223:F223"/>
    <mergeCell ref="G223:H223"/>
    <mergeCell ref="E224:F224"/>
    <mergeCell ref="G224:H224"/>
    <mergeCell ref="A225:I225"/>
    <mergeCell ref="B226:Q226"/>
    <mergeCell ref="B227:Q227"/>
    <mergeCell ref="B228:Q228"/>
    <mergeCell ref="B229:Q229"/>
    <mergeCell ref="B233:Q233"/>
    <mergeCell ref="B234:Q234"/>
    <mergeCell ref="B235:Q235"/>
    <mergeCell ref="B236:Q236"/>
    <mergeCell ref="A238:I238"/>
    <mergeCell ref="B239:Q239"/>
    <mergeCell ref="B240:Q240"/>
    <mergeCell ref="B241:Q241"/>
    <mergeCell ref="B242:Q242"/>
    <mergeCell ref="B243:Q243"/>
    <mergeCell ref="B244:Q244"/>
    <mergeCell ref="B245:Q245"/>
    <mergeCell ref="B246:Q246"/>
    <mergeCell ref="B247:Q247"/>
    <mergeCell ref="A248:I248"/>
    <mergeCell ref="B249:Q249"/>
    <mergeCell ref="B250:Q250"/>
    <mergeCell ref="B251:Q251"/>
    <mergeCell ref="A252:I252"/>
    <mergeCell ref="A260:I260"/>
    <mergeCell ref="B261:Q261"/>
    <mergeCell ref="B262:Q262"/>
    <mergeCell ref="B263:Q263"/>
    <mergeCell ref="A264:Q264"/>
    <mergeCell ref="A265:Q265"/>
    <mergeCell ref="A267:Q267"/>
    <mergeCell ref="A268:Q268"/>
    <mergeCell ref="A2:A6"/>
    <mergeCell ref="A7:A8"/>
    <mergeCell ref="A9:A10"/>
    <mergeCell ref="A11:A12"/>
    <mergeCell ref="A13:A14"/>
    <mergeCell ref="A15:A16"/>
    <mergeCell ref="A17:A18"/>
    <mergeCell ref="A19:A20"/>
    <mergeCell ref="A21:A22"/>
    <mergeCell ref="A23:A24"/>
    <mergeCell ref="A25:A26"/>
    <mergeCell ref="A28:A32"/>
    <mergeCell ref="A35:A39"/>
    <mergeCell ref="A50:A54"/>
    <mergeCell ref="A57:A61"/>
    <mergeCell ref="A63:A67"/>
    <mergeCell ref="A68:A69"/>
    <mergeCell ref="A70:A73"/>
    <mergeCell ref="A74:A76"/>
    <mergeCell ref="A79: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6:A128"/>
    <mergeCell ref="A139:A141"/>
    <mergeCell ref="A142:A143"/>
    <mergeCell ref="A144:A145"/>
    <mergeCell ref="A146:A147"/>
    <mergeCell ref="A148:A149"/>
    <mergeCell ref="A150:A151"/>
    <mergeCell ref="A152:A153"/>
    <mergeCell ref="A154:A155"/>
    <mergeCell ref="A156:A157"/>
    <mergeCell ref="A158:A159"/>
    <mergeCell ref="A160:A161"/>
    <mergeCell ref="A168:A169"/>
    <mergeCell ref="A170:A171"/>
    <mergeCell ref="A174:A175"/>
    <mergeCell ref="A176:A177"/>
    <mergeCell ref="A183:A184"/>
    <mergeCell ref="A185:A186"/>
    <mergeCell ref="A187:A188"/>
    <mergeCell ref="A189:A190"/>
    <mergeCell ref="A191:A193"/>
    <mergeCell ref="A194:A196"/>
    <mergeCell ref="A197:A199"/>
    <mergeCell ref="A207:A211"/>
    <mergeCell ref="A212:A213"/>
    <mergeCell ref="A217:A219"/>
    <mergeCell ref="A253:A258"/>
    <mergeCell ref="B4:B6"/>
    <mergeCell ref="B7:B8"/>
    <mergeCell ref="B9:B10"/>
    <mergeCell ref="B11:B12"/>
    <mergeCell ref="B13:B14"/>
    <mergeCell ref="B15:B16"/>
    <mergeCell ref="B17:B18"/>
    <mergeCell ref="B19:B20"/>
    <mergeCell ref="B21:B22"/>
    <mergeCell ref="B23:B24"/>
    <mergeCell ref="B25:B26"/>
    <mergeCell ref="B30:B32"/>
    <mergeCell ref="B52:B54"/>
    <mergeCell ref="B59:B61"/>
    <mergeCell ref="B65:B67"/>
    <mergeCell ref="B68:B69"/>
    <mergeCell ref="B71:B73"/>
    <mergeCell ref="B74:B76"/>
    <mergeCell ref="B81:B83"/>
    <mergeCell ref="B126:B127"/>
    <mergeCell ref="B209:B211"/>
    <mergeCell ref="C4:C5"/>
    <mergeCell ref="C7:C8"/>
    <mergeCell ref="C9:C10"/>
    <mergeCell ref="C11:C12"/>
    <mergeCell ref="C13:C14"/>
    <mergeCell ref="C15:C16"/>
    <mergeCell ref="C17:C18"/>
    <mergeCell ref="C19:C20"/>
    <mergeCell ref="C21:C22"/>
    <mergeCell ref="C23:C24"/>
    <mergeCell ref="C25:C26"/>
    <mergeCell ref="C30:C31"/>
    <mergeCell ref="C36:C37"/>
    <mergeCell ref="C52:C53"/>
    <mergeCell ref="C59:C60"/>
    <mergeCell ref="C65:C66"/>
    <mergeCell ref="C68:C69"/>
    <mergeCell ref="C71:C72"/>
    <mergeCell ref="C74:C76"/>
    <mergeCell ref="C81:C82"/>
    <mergeCell ref="C126:C127"/>
    <mergeCell ref="C209:C210"/>
    <mergeCell ref="D4:D6"/>
    <mergeCell ref="D38:D39"/>
    <mergeCell ref="D65:D67"/>
    <mergeCell ref="D71:D73"/>
    <mergeCell ref="D79:D82"/>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4:D115"/>
    <mergeCell ref="D116:D117"/>
    <mergeCell ref="D118:D119"/>
    <mergeCell ref="D126:D127"/>
    <mergeCell ref="D140:D141"/>
    <mergeCell ref="D142:D143"/>
    <mergeCell ref="D144:D145"/>
    <mergeCell ref="D146:D147"/>
    <mergeCell ref="D148:D149"/>
    <mergeCell ref="D150:D151"/>
    <mergeCell ref="D152:D153"/>
    <mergeCell ref="D154:D155"/>
    <mergeCell ref="D156:D157"/>
    <mergeCell ref="D158:D159"/>
    <mergeCell ref="D160:D161"/>
    <mergeCell ref="D168:D169"/>
    <mergeCell ref="D170:D171"/>
    <mergeCell ref="D174:D175"/>
    <mergeCell ref="D176:D177"/>
    <mergeCell ref="D207:D210"/>
    <mergeCell ref="D212:D213"/>
    <mergeCell ref="E38:E39"/>
    <mergeCell ref="E74:E75"/>
    <mergeCell ref="E79:E82"/>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6:E127"/>
    <mergeCell ref="E140:E141"/>
    <mergeCell ref="E142:E143"/>
    <mergeCell ref="E144:E145"/>
    <mergeCell ref="E146:E147"/>
    <mergeCell ref="E148:E149"/>
    <mergeCell ref="E150:E151"/>
    <mergeCell ref="E152:E153"/>
    <mergeCell ref="E154:E155"/>
    <mergeCell ref="E156:E157"/>
    <mergeCell ref="E158:E159"/>
    <mergeCell ref="E160:E161"/>
    <mergeCell ref="E168:E169"/>
    <mergeCell ref="E170:E171"/>
    <mergeCell ref="E174:E175"/>
    <mergeCell ref="E176:E177"/>
    <mergeCell ref="E207:E210"/>
    <mergeCell ref="E212:E213"/>
    <mergeCell ref="F38:F39"/>
    <mergeCell ref="F74:F75"/>
    <mergeCell ref="G7:G8"/>
    <mergeCell ref="G9:G10"/>
    <mergeCell ref="G11:G12"/>
    <mergeCell ref="G13:G14"/>
    <mergeCell ref="G15:G16"/>
    <mergeCell ref="G17:G18"/>
    <mergeCell ref="G19:G20"/>
    <mergeCell ref="G21:G22"/>
    <mergeCell ref="G23:G24"/>
    <mergeCell ref="G25:G26"/>
    <mergeCell ref="G38:G39"/>
    <mergeCell ref="G68:G69"/>
    <mergeCell ref="G74:G76"/>
    <mergeCell ref="H7:H8"/>
    <mergeCell ref="H9:H10"/>
    <mergeCell ref="H11:H12"/>
    <mergeCell ref="H13:H14"/>
    <mergeCell ref="H15:H16"/>
    <mergeCell ref="H17:H18"/>
    <mergeCell ref="H19:H20"/>
    <mergeCell ref="H21:H22"/>
    <mergeCell ref="H23:H24"/>
    <mergeCell ref="H25:H26"/>
    <mergeCell ref="H38:H39"/>
    <mergeCell ref="H68:H69"/>
    <mergeCell ref="H74:H76"/>
    <mergeCell ref="I7:I8"/>
    <mergeCell ref="I9:I10"/>
    <mergeCell ref="I11:I12"/>
    <mergeCell ref="I13:I14"/>
    <mergeCell ref="I15:I16"/>
    <mergeCell ref="I17:I18"/>
    <mergeCell ref="I19:I20"/>
    <mergeCell ref="I21:I22"/>
    <mergeCell ref="I23:I24"/>
    <mergeCell ref="I25:I26"/>
    <mergeCell ref="I38:I39"/>
    <mergeCell ref="I68:I69"/>
    <mergeCell ref="I74:I76"/>
    <mergeCell ref="J7:J8"/>
    <mergeCell ref="J9:J10"/>
    <mergeCell ref="J11:J12"/>
    <mergeCell ref="J13:J14"/>
    <mergeCell ref="J15:J16"/>
    <mergeCell ref="J17:J18"/>
    <mergeCell ref="J19:J20"/>
    <mergeCell ref="J21:J22"/>
    <mergeCell ref="J23:J24"/>
    <mergeCell ref="J25:J26"/>
    <mergeCell ref="J68:J69"/>
    <mergeCell ref="J74:J76"/>
    <mergeCell ref="B2:C3"/>
    <mergeCell ref="G2:H3"/>
    <mergeCell ref="I2:J3"/>
    <mergeCell ref="A122:I124"/>
    <mergeCell ref="A120:I121"/>
    <mergeCell ref="B79:C80"/>
    <mergeCell ref="B57:C58"/>
    <mergeCell ref="D57:E58"/>
    <mergeCell ref="F57:G58"/>
    <mergeCell ref="H57:I58"/>
    <mergeCell ref="D63:F64"/>
    <mergeCell ref="B63:C64"/>
    <mergeCell ref="B28:C29"/>
    <mergeCell ref="D28:E29"/>
    <mergeCell ref="F28:G29"/>
    <mergeCell ref="H28:I29"/>
    <mergeCell ref="D59:E60"/>
    <mergeCell ref="F59:G60"/>
    <mergeCell ref="H59:I60"/>
    <mergeCell ref="E65:F66"/>
    <mergeCell ref="G65:H66"/>
    <mergeCell ref="I65:J66"/>
    <mergeCell ref="G63:H64"/>
    <mergeCell ref="I63:J64"/>
    <mergeCell ref="D52:E53"/>
    <mergeCell ref="F52:G53"/>
    <mergeCell ref="H52:I53"/>
    <mergeCell ref="D2:F3"/>
    <mergeCell ref="B50:C51"/>
    <mergeCell ref="D50:E51"/>
    <mergeCell ref="F50:G51"/>
    <mergeCell ref="H50:I51"/>
    <mergeCell ref="D30:E31"/>
    <mergeCell ref="F30:G31"/>
    <mergeCell ref="H30:I31"/>
    <mergeCell ref="D36:E37"/>
    <mergeCell ref="F36:G37"/>
    <mergeCell ref="H36:I37"/>
    <mergeCell ref="E4:F5"/>
    <mergeCell ref="G4:H5"/>
    <mergeCell ref="I4:J5"/>
    <mergeCell ref="B207:C208"/>
    <mergeCell ref="B230:Q232"/>
    <mergeCell ref="B253:C254"/>
    <mergeCell ref="D253:E254"/>
    <mergeCell ref="F253:G254"/>
    <mergeCell ref="B255:C256"/>
    <mergeCell ref="D255:E256"/>
    <mergeCell ref="F255:G256"/>
  </mergeCells>
  <pageMargins left="0.747916666666667" right="0.747916666666667" top="0.984027777777778" bottom="0.984027777777778"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26"/>
  <sheetViews>
    <sheetView workbookViewId="0">
      <selection activeCell="B27" sqref="B27"/>
    </sheetView>
  </sheetViews>
  <sheetFormatPr defaultColWidth="9" defaultRowHeight="14.25" outlineLevelCol="4"/>
  <cols>
    <col min="2" max="2" width="24" customWidth="1"/>
    <col min="3" max="3" width="11.5" customWidth="1"/>
    <col min="4" max="4" width="45.625" customWidth="1"/>
    <col min="5" max="5" width="69.5" customWidth="1"/>
  </cols>
  <sheetData>
    <row r="1" ht="15.75" spans="1:5">
      <c r="A1" s="1" t="s">
        <v>1</v>
      </c>
      <c r="B1" s="2" t="s">
        <v>763</v>
      </c>
      <c r="C1" s="2" t="s">
        <v>637</v>
      </c>
      <c r="D1" s="2" t="s">
        <v>764</v>
      </c>
      <c r="E1" s="3" t="s">
        <v>765</v>
      </c>
    </row>
    <row r="2" ht="15.75" spans="1:5">
      <c r="A2" s="1" t="s">
        <v>343</v>
      </c>
      <c r="B2" s="4" t="s">
        <v>766</v>
      </c>
      <c r="C2" s="4" t="s">
        <v>86</v>
      </c>
      <c r="D2" s="5">
        <v>2111</v>
      </c>
      <c r="E2" s="6">
        <v>2000</v>
      </c>
    </row>
    <row r="3" ht="15" spans="1:5">
      <c r="A3" s="1" t="s">
        <v>394</v>
      </c>
      <c r="B3" s="7" t="s">
        <v>767</v>
      </c>
      <c r="C3" s="7" t="s">
        <v>265</v>
      </c>
      <c r="D3" s="8" t="s">
        <v>768</v>
      </c>
      <c r="E3" s="9">
        <v>100</v>
      </c>
    </row>
    <row r="4" ht="28.5" spans="1:5">
      <c r="A4" s="10"/>
      <c r="B4" s="11" t="s">
        <v>769</v>
      </c>
      <c r="C4" s="12" t="s">
        <v>414</v>
      </c>
      <c r="D4" s="13" t="s">
        <v>770</v>
      </c>
      <c r="E4" s="14">
        <v>20</v>
      </c>
    </row>
    <row r="5" spans="1:5">
      <c r="A5" s="10"/>
      <c r="B5" s="11" t="s">
        <v>771</v>
      </c>
      <c r="C5" s="11" t="s">
        <v>265</v>
      </c>
      <c r="D5" s="15" t="s">
        <v>768</v>
      </c>
      <c r="E5" s="16">
        <v>300</v>
      </c>
    </row>
    <row r="6" spans="1:5">
      <c r="A6" s="10"/>
      <c r="B6" s="11" t="s">
        <v>772</v>
      </c>
      <c r="C6" s="11" t="s">
        <v>651</v>
      </c>
      <c r="D6" s="15" t="s">
        <v>773</v>
      </c>
      <c r="E6" s="16">
        <v>1000</v>
      </c>
    </row>
    <row r="7" spans="1:5">
      <c r="A7" s="10"/>
      <c r="B7" s="11" t="s">
        <v>774</v>
      </c>
      <c r="C7" s="11" t="s">
        <v>664</v>
      </c>
      <c r="D7" s="15">
        <v>2201</v>
      </c>
      <c r="E7" s="16">
        <v>500</v>
      </c>
    </row>
    <row r="8" spans="1:5">
      <c r="A8" s="10"/>
      <c r="B8" s="17" t="s">
        <v>774</v>
      </c>
      <c r="C8" s="17" t="s">
        <v>667</v>
      </c>
      <c r="D8" s="18">
        <v>2201</v>
      </c>
      <c r="E8" s="19">
        <v>1000</v>
      </c>
    </row>
    <row r="9" ht="15" spans="1:5">
      <c r="A9" s="10"/>
      <c r="B9" s="17" t="s">
        <v>775</v>
      </c>
      <c r="C9" s="17" t="s">
        <v>652</v>
      </c>
      <c r="D9" s="18" t="s">
        <v>776</v>
      </c>
      <c r="E9" s="19">
        <v>500</v>
      </c>
    </row>
    <row r="10" ht="15" spans="1:5">
      <c r="A10" s="1" t="s">
        <v>368</v>
      </c>
      <c r="B10" s="7" t="s">
        <v>777</v>
      </c>
      <c r="C10" s="7" t="s">
        <v>372</v>
      </c>
      <c r="D10" s="8" t="s">
        <v>778</v>
      </c>
      <c r="E10" s="9">
        <v>2000</v>
      </c>
    </row>
    <row r="11" spans="1:5">
      <c r="A11" s="10"/>
      <c r="B11" s="20" t="s">
        <v>779</v>
      </c>
      <c r="C11" s="20" t="s">
        <v>607</v>
      </c>
      <c r="D11" s="21" t="s">
        <v>778</v>
      </c>
      <c r="E11" s="22">
        <v>50</v>
      </c>
    </row>
    <row r="12" spans="1:5">
      <c r="A12" s="10"/>
      <c r="B12" s="11" t="s">
        <v>779</v>
      </c>
      <c r="C12" s="11" t="s">
        <v>604</v>
      </c>
      <c r="D12" s="15" t="s">
        <v>778</v>
      </c>
      <c r="E12" s="16">
        <v>50</v>
      </c>
    </row>
    <row r="13" spans="1:5">
      <c r="A13" s="10"/>
      <c r="B13" s="11" t="s">
        <v>780</v>
      </c>
      <c r="C13" s="11" t="s">
        <v>193</v>
      </c>
      <c r="D13" s="15" t="s">
        <v>778</v>
      </c>
      <c r="E13" s="16" t="s">
        <v>781</v>
      </c>
    </row>
    <row r="14" spans="1:5">
      <c r="A14" s="10"/>
      <c r="B14" s="11" t="s">
        <v>782</v>
      </c>
      <c r="C14" s="11" t="s">
        <v>601</v>
      </c>
      <c r="D14" s="15" t="s">
        <v>778</v>
      </c>
      <c r="E14" s="16" t="s">
        <v>783</v>
      </c>
    </row>
    <row r="15" spans="1:5">
      <c r="A15" s="10"/>
      <c r="B15" s="11" t="s">
        <v>784</v>
      </c>
      <c r="C15" s="11" t="s">
        <v>376</v>
      </c>
      <c r="D15" s="15" t="s">
        <v>785</v>
      </c>
      <c r="E15" s="16">
        <v>10000</v>
      </c>
    </row>
    <row r="16" ht="15" spans="1:5">
      <c r="A16" s="10"/>
      <c r="B16" s="23" t="s">
        <v>786</v>
      </c>
      <c r="C16" s="23" t="s">
        <v>652</v>
      </c>
      <c r="D16" s="24">
        <v>2205</v>
      </c>
      <c r="E16" s="25">
        <v>1000</v>
      </c>
    </row>
    <row r="17" ht="15" spans="1:5">
      <c r="A17" s="1" t="s">
        <v>421</v>
      </c>
      <c r="B17" s="26" t="s">
        <v>787</v>
      </c>
      <c r="C17" s="27" t="s">
        <v>788</v>
      </c>
      <c r="D17" s="8" t="s">
        <v>789</v>
      </c>
      <c r="E17" s="9">
        <v>200</v>
      </c>
    </row>
    <row r="18" spans="1:5">
      <c r="A18" s="10"/>
      <c r="B18" s="28"/>
      <c r="C18" s="28"/>
      <c r="D18" s="15" t="s">
        <v>790</v>
      </c>
      <c r="E18" s="16">
        <v>100</v>
      </c>
    </row>
    <row r="19" spans="1:5">
      <c r="A19" s="10"/>
      <c r="B19" s="29"/>
      <c r="C19" s="29"/>
      <c r="D19" s="15" t="s">
        <v>791</v>
      </c>
      <c r="E19" s="16">
        <v>30</v>
      </c>
    </row>
    <row r="20" spans="1:5">
      <c r="A20" s="10"/>
      <c r="B20" s="28" t="s">
        <v>787</v>
      </c>
      <c r="C20" s="11" t="s">
        <v>792</v>
      </c>
      <c r="D20" s="11" t="s">
        <v>793</v>
      </c>
      <c r="E20" s="16">
        <v>500</v>
      </c>
    </row>
    <row r="21" ht="15" spans="1:5">
      <c r="A21" s="30"/>
      <c r="B21" s="31"/>
      <c r="C21" s="31"/>
      <c r="D21" s="31"/>
      <c r="E21" s="32"/>
    </row>
    <row r="22" ht="15" spans="1:5">
      <c r="A22" s="1" t="s">
        <v>447</v>
      </c>
      <c r="B22" s="33" t="s">
        <v>794</v>
      </c>
      <c r="C22" s="34" t="s">
        <v>312</v>
      </c>
      <c r="D22" s="35" t="s">
        <v>778</v>
      </c>
      <c r="E22" s="36">
        <v>3000</v>
      </c>
    </row>
    <row r="23" ht="15" spans="1:5">
      <c r="A23" s="30"/>
      <c r="B23" s="31"/>
      <c r="C23" s="31"/>
      <c r="D23" s="31"/>
      <c r="E23" s="32"/>
    </row>
    <row r="24" ht="21" spans="2:4">
      <c r="B24" s="37"/>
      <c r="D24" s="38"/>
    </row>
    <row r="25" ht="20.25" spans="2:4">
      <c r="B25" s="37" t="s">
        <v>795</v>
      </c>
      <c r="D25" s="38"/>
    </row>
    <row r="26" spans="2:2">
      <c r="B26" s="37" t="s">
        <v>796</v>
      </c>
    </row>
  </sheetData>
  <mergeCells count="6">
    <mergeCell ref="A3:A9"/>
    <mergeCell ref="A10:A16"/>
    <mergeCell ref="A17:A21"/>
    <mergeCell ref="A22:A23"/>
    <mergeCell ref="B17:B19"/>
    <mergeCell ref="C17:C19"/>
  </mergeCells>
  <conditionalFormatting sqref="B2">
    <cfRule type="expression" dxfId="1" priority="97">
      <formula>"MOD(COUNTA($B$3:$U$87),2)"</formula>
    </cfRule>
  </conditionalFormatting>
  <conditionalFormatting sqref="B3">
    <cfRule type="expression" dxfId="1" priority="48">
      <formula>"MOD(COUNTA($B$3:$U$87),2)"</formula>
    </cfRule>
  </conditionalFormatting>
  <conditionalFormatting sqref="B4">
    <cfRule type="expression" dxfId="1" priority="96">
      <formula>"MOD(COUNTA($B$3:$U$87),2)"</formula>
    </cfRule>
  </conditionalFormatting>
  <conditionalFormatting sqref="C4">
    <cfRule type="expression" dxfId="1" priority="88">
      <formula>"MOD(COUNTA($B$3:$U$87),2)"</formula>
    </cfRule>
  </conditionalFormatting>
  <conditionalFormatting sqref="D4">
    <cfRule type="expression" dxfId="1" priority="80">
      <formula>"MOD(COUNTA($B$3:$U$87),2)"</formula>
    </cfRule>
  </conditionalFormatting>
  <conditionalFormatting sqref="E4">
    <cfRule type="expression" dxfId="1" priority="72">
      <formula>"MOD(COUNTA($B$3:$U$87),2)"</formula>
    </cfRule>
  </conditionalFormatting>
  <conditionalFormatting sqref="B5">
    <cfRule type="expression" dxfId="1" priority="95">
      <formula>"MOD(COUNTA($B$3:$U$87),2)"</formula>
    </cfRule>
  </conditionalFormatting>
  <conditionalFormatting sqref="C5">
    <cfRule type="expression" dxfId="1" priority="87">
      <formula>"MOD(COUNTA($B$3:$U$87),2)"</formula>
    </cfRule>
  </conditionalFormatting>
  <conditionalFormatting sqref="D5">
    <cfRule type="expression" dxfId="1" priority="79">
      <formula>"MOD(COUNTA($B$3:$U$87),2)"</formula>
    </cfRule>
  </conditionalFormatting>
  <conditionalFormatting sqref="E5">
    <cfRule type="expression" dxfId="1" priority="71">
      <formula>"MOD(COUNTA($B$3:$U$87),2)"</formula>
    </cfRule>
  </conditionalFormatting>
  <conditionalFormatting sqref="B6">
    <cfRule type="expression" dxfId="1" priority="94">
      <formula>"MOD(COUNTA($B$3:$U$87),2)"</formula>
    </cfRule>
  </conditionalFormatting>
  <conditionalFormatting sqref="C6">
    <cfRule type="expression" dxfId="1" priority="86">
      <formula>"MOD(COUNTA($B$3:$U$87),2)"</formula>
    </cfRule>
  </conditionalFormatting>
  <conditionalFormatting sqref="D6">
    <cfRule type="expression" dxfId="1" priority="78">
      <formula>"MOD(COUNTA($B$3:$U$87),2)"</formula>
    </cfRule>
  </conditionalFormatting>
  <conditionalFormatting sqref="E6">
    <cfRule type="expression" dxfId="1" priority="70">
      <formula>"MOD(COUNTA($B$3:$U$87),2)"</formula>
    </cfRule>
  </conditionalFormatting>
  <conditionalFormatting sqref="B7">
    <cfRule type="expression" dxfId="1" priority="93">
      <formula>"MOD(COUNTA($B$3:$U$87),2)"</formula>
    </cfRule>
  </conditionalFormatting>
  <conditionalFormatting sqref="C7">
    <cfRule type="expression" dxfId="1" priority="85">
      <formula>"MOD(COUNTA($B$3:$U$87),2)"</formula>
    </cfRule>
  </conditionalFormatting>
  <conditionalFormatting sqref="D7">
    <cfRule type="expression" dxfId="1" priority="77">
      <formula>"MOD(COUNTA($B$3:$U$87),2)"</formula>
    </cfRule>
  </conditionalFormatting>
  <conditionalFormatting sqref="E7">
    <cfRule type="expression" dxfId="1" priority="69">
      <formula>"MOD(COUNTA($B$3:$U$87),2)"</formula>
    </cfRule>
  </conditionalFormatting>
  <conditionalFormatting sqref="B8">
    <cfRule type="expression" dxfId="1" priority="27">
      <formula>"MOD(COUNTA($B$3:$U$87),2)"</formula>
    </cfRule>
  </conditionalFormatting>
  <conditionalFormatting sqref="C8">
    <cfRule type="expression" dxfId="1" priority="26">
      <formula>"MOD(COUNTA($B$3:$U$87),2)"</formula>
    </cfRule>
  </conditionalFormatting>
  <conditionalFormatting sqref="D8">
    <cfRule type="expression" dxfId="1" priority="25">
      <formula>"MOD(COUNTA($B$3:$U$87),2)"</formula>
    </cfRule>
  </conditionalFormatting>
  <conditionalFormatting sqref="E8">
    <cfRule type="expression" dxfId="1" priority="24">
      <formula>"MOD(COUNTA($B$3:$U$87),2)"</formula>
    </cfRule>
  </conditionalFormatting>
  <conditionalFormatting sqref="B9">
    <cfRule type="expression" dxfId="1" priority="23">
      <formula>"MOD(COUNTA($B$3:$U$87),2)"</formula>
    </cfRule>
  </conditionalFormatting>
  <conditionalFormatting sqref="C9">
    <cfRule type="expression" dxfId="1" priority="22">
      <formula>"MOD(COUNTA($B$3:$U$87),2)"</formula>
    </cfRule>
  </conditionalFormatting>
  <conditionalFormatting sqref="D9">
    <cfRule type="expression" dxfId="1" priority="21">
      <formula>"MOD(COUNTA($B$3:$U$87),2)"</formula>
    </cfRule>
  </conditionalFormatting>
  <conditionalFormatting sqref="E9">
    <cfRule type="expression" dxfId="1" priority="20">
      <formula>"MOD(COUNTA($B$3:$U$87),2)"</formula>
    </cfRule>
  </conditionalFormatting>
  <conditionalFormatting sqref="B12">
    <cfRule type="expression" dxfId="1" priority="90">
      <formula>"MOD(COUNTA($B$3:$U$87),2)"</formula>
    </cfRule>
  </conditionalFormatting>
  <conditionalFormatting sqref="C12">
    <cfRule type="expression" dxfId="1" priority="82">
      <formula>"MOD(COUNTA($B$3:$U$87),2)"</formula>
    </cfRule>
  </conditionalFormatting>
  <conditionalFormatting sqref="D12">
    <cfRule type="expression" dxfId="1" priority="74">
      <formula>"MOD(COUNTA($B$3:$U$87),2)"</formula>
    </cfRule>
  </conditionalFormatting>
  <conditionalFormatting sqref="E12">
    <cfRule type="expression" dxfId="1" priority="66">
      <formula>"MOD(COUNTA($B$3:$U$87),2)"</formula>
    </cfRule>
  </conditionalFormatting>
  <conditionalFormatting sqref="B13">
    <cfRule type="expression" dxfId="1" priority="43">
      <formula>"MOD(COUNTA($B$3:$U$87),2)"</formula>
    </cfRule>
  </conditionalFormatting>
  <conditionalFormatting sqref="C13">
    <cfRule type="expression" dxfId="1" priority="42">
      <formula>"MOD(COUNTA($B$3:$U$87),2)"</formula>
    </cfRule>
  </conditionalFormatting>
  <conditionalFormatting sqref="D13">
    <cfRule type="expression" dxfId="1" priority="41">
      <formula>"MOD(COUNTA($B$3:$U$87),2)"</formula>
    </cfRule>
  </conditionalFormatting>
  <conditionalFormatting sqref="E13">
    <cfRule type="expression" dxfId="1" priority="40">
      <formula>"MOD(COUNTA($B$3:$U$87),2)"</formula>
    </cfRule>
  </conditionalFormatting>
  <conditionalFormatting sqref="B14">
    <cfRule type="expression" dxfId="1" priority="39">
      <formula>"MOD(COUNTA($B$3:$U$87),2)"</formula>
    </cfRule>
  </conditionalFormatting>
  <conditionalFormatting sqref="C14">
    <cfRule type="expression" dxfId="1" priority="38">
      <formula>"MOD(COUNTA($B$3:$U$87),2)"</formula>
    </cfRule>
  </conditionalFormatting>
  <conditionalFormatting sqref="D14">
    <cfRule type="expression" dxfId="1" priority="37">
      <formula>"MOD(COUNTA($B$3:$U$87),2)"</formula>
    </cfRule>
  </conditionalFormatting>
  <conditionalFormatting sqref="E14">
    <cfRule type="expression" dxfId="1" priority="19">
      <formula>"MOD(COUNTA($B$3:$U$87),2)"</formula>
    </cfRule>
  </conditionalFormatting>
  <conditionalFormatting sqref="B15">
    <cfRule type="expression" dxfId="1" priority="35">
      <formula>"MOD(COUNTA($B$3:$U$87),2)"</formula>
    </cfRule>
  </conditionalFormatting>
  <conditionalFormatting sqref="C15">
    <cfRule type="expression" dxfId="1" priority="34">
      <formula>"MOD(COUNTA($B$3:$U$87),2)"</formula>
    </cfRule>
  </conditionalFormatting>
  <conditionalFormatting sqref="D15">
    <cfRule type="expression" dxfId="1" priority="33">
      <formula>"MOD(COUNTA($B$3:$U$87),2)"</formula>
    </cfRule>
  </conditionalFormatting>
  <conditionalFormatting sqref="E15">
    <cfRule type="expression" dxfId="1" priority="32">
      <formula>"MOD(COUNTA($B$3:$U$87),2)"</formula>
    </cfRule>
  </conditionalFormatting>
  <conditionalFormatting sqref="B16">
    <cfRule type="expression" dxfId="1" priority="31">
      <formula>"MOD(COUNTA($B$3:$U$87),2)"</formula>
    </cfRule>
  </conditionalFormatting>
  <conditionalFormatting sqref="C16">
    <cfRule type="expression" dxfId="1" priority="30">
      <formula>"MOD(COUNTA($B$3:$U$87),2)"</formula>
    </cfRule>
  </conditionalFormatting>
  <conditionalFormatting sqref="D16">
    <cfRule type="expression" dxfId="1" priority="29">
      <formula>"MOD(COUNTA($B$3:$U$87),2)"</formula>
    </cfRule>
  </conditionalFormatting>
  <conditionalFormatting sqref="E16">
    <cfRule type="expression" dxfId="1" priority="28">
      <formula>"MOD(COUNTA($B$3:$U$87),2)"</formula>
    </cfRule>
  </conditionalFormatting>
  <conditionalFormatting sqref="B17">
    <cfRule type="expression" dxfId="1" priority="65">
      <formula>"MOD(COUNTA($B$3:$U$87),2)"</formula>
    </cfRule>
  </conditionalFormatting>
  <conditionalFormatting sqref="C17">
    <cfRule type="expression" dxfId="1" priority="63">
      <formula>"MOD(COUNTA($B$3:$U$87),2)"</formula>
    </cfRule>
  </conditionalFormatting>
  <conditionalFormatting sqref="D17">
    <cfRule type="expression" dxfId="1" priority="61">
      <formula>"MOD(COUNTA($B$3:$U$87),2)"</formula>
    </cfRule>
  </conditionalFormatting>
  <conditionalFormatting sqref="E17">
    <cfRule type="expression" dxfId="1" priority="59">
      <formula>"MOD(COUNTA($B$3:$U$87),2)"</formula>
    </cfRule>
  </conditionalFormatting>
  <conditionalFormatting sqref="D18">
    <cfRule type="expression" dxfId="1" priority="60">
      <formula>"MOD(COUNTA($B$3:$U$87),2)"</formula>
    </cfRule>
  </conditionalFormatting>
  <conditionalFormatting sqref="E18">
    <cfRule type="expression" dxfId="1" priority="58">
      <formula>"MOD(COUNTA($B$3:$U$87),2)"</formula>
    </cfRule>
  </conditionalFormatting>
  <conditionalFormatting sqref="D19">
    <cfRule type="expression" dxfId="1" priority="53">
      <formula>"MOD(COUNTA($B$3:$U$87),2)"</formula>
    </cfRule>
  </conditionalFormatting>
  <conditionalFormatting sqref="E19">
    <cfRule type="expression" dxfId="1" priority="51">
      <formula>"MOD(COUNTA($B$3:$U$87),2)"</formula>
    </cfRule>
  </conditionalFormatting>
  <conditionalFormatting sqref="C20:D20">
    <cfRule type="expression" dxfId="1" priority="15">
      <formula>"MOD(COUNTA($B$3:$U$87),2)"</formula>
    </cfRule>
  </conditionalFormatting>
  <conditionalFormatting sqref="E20">
    <cfRule type="expression" dxfId="1" priority="13">
      <formula>"MOD(COUNTA($B$3:$U$87),2)"</formula>
    </cfRule>
  </conditionalFormatting>
  <conditionalFormatting sqref="B21:D21">
    <cfRule type="expression" dxfId="1" priority="17">
      <formula>"MOD(COUNTA($B$3:$U$87),2)"</formula>
    </cfRule>
  </conditionalFormatting>
  <conditionalFormatting sqref="E21">
    <cfRule type="expression" dxfId="1" priority="16">
      <formula>"MOD(COUNTA($B$3:$U$87),2)"</formula>
    </cfRule>
  </conditionalFormatting>
  <conditionalFormatting sqref="B22">
    <cfRule type="expression" dxfId="1" priority="12">
      <formula>"MOD(COUNTA($B$3:$U$87),2)"</formula>
    </cfRule>
  </conditionalFormatting>
  <conditionalFormatting sqref="C22">
    <cfRule type="expression" dxfId="1" priority="11">
      <formula>"MOD(COUNTA($B$3:$U$87),2)"</formula>
    </cfRule>
  </conditionalFormatting>
  <conditionalFormatting sqref="D22">
    <cfRule type="expression" dxfId="1" priority="10">
      <formula>"MOD(COUNTA($B$3:$U$87),2)"</formula>
    </cfRule>
  </conditionalFormatting>
  <conditionalFormatting sqref="E22">
    <cfRule type="expression" dxfId="1" priority="8">
      <formula>"MOD(COUNTA($B$3:$U$87),2)"</formula>
    </cfRule>
  </conditionalFormatting>
  <conditionalFormatting sqref="B23:D23">
    <cfRule type="expression" dxfId="1" priority="4">
      <formula>"MOD(COUNTA($B$3:$U$87),2)"</formula>
    </cfRule>
  </conditionalFormatting>
  <conditionalFormatting sqref="E23">
    <cfRule type="expression" dxfId="1" priority="3">
      <formula>"MOD(COUNTA($B$3:$U$87),2)"</formula>
    </cfRule>
  </conditionalFormatting>
  <conditionalFormatting sqref="B10:B11">
    <cfRule type="expression" dxfId="1" priority="91">
      <formula>"MOD(COUNTA($B$3:$U$87),2)"</formula>
    </cfRule>
  </conditionalFormatting>
  <conditionalFormatting sqref="C2:C3">
    <cfRule type="expression" dxfId="1" priority="89">
      <formula>"MOD(COUNTA($B$3:$U$87),2)"</formula>
    </cfRule>
  </conditionalFormatting>
  <conditionalFormatting sqref="C10:C11">
    <cfRule type="expression" dxfId="1" priority="83">
      <formula>"MOD(COUNTA($B$3:$U$87),2)"</formula>
    </cfRule>
  </conditionalFormatting>
  <conditionalFormatting sqref="D2:D3">
    <cfRule type="expression" dxfId="1" priority="81">
      <formula>"MOD(COUNTA($B$3:$U$87),2)"</formula>
    </cfRule>
  </conditionalFormatting>
  <conditionalFormatting sqref="D10:D11">
    <cfRule type="expression" dxfId="1" priority="75">
      <formula>"MOD(COUNTA($B$3:$U$87),2)"</formula>
    </cfRule>
  </conditionalFormatting>
  <conditionalFormatting sqref="E2:E3">
    <cfRule type="expression" dxfId="1" priority="73">
      <formula>"MOD(COUNTA($B$3:$U$87),2)"</formula>
    </cfRule>
  </conditionalFormatting>
  <conditionalFormatting sqref="E10:E11">
    <cfRule type="expression" dxfId="1" priority="67">
      <formula>"MOD(COUNTA($B$3:$U$87),2)"</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东兴期货</Company>
  <Application>Microsoft Excel</Application>
  <HeadingPairs>
    <vt:vector size="2" baseType="variant">
      <vt:variant>
        <vt:lpstr>工作表</vt:lpstr>
      </vt:variant>
      <vt:variant>
        <vt:i4>5</vt:i4>
      </vt:variant>
    </vt:vector>
  </HeadingPairs>
  <TitlesOfParts>
    <vt:vector size="5" baseType="lpstr">
      <vt:lpstr>期货品种</vt:lpstr>
      <vt:lpstr>期权品种</vt:lpstr>
      <vt:lpstr>异常交易</vt:lpstr>
      <vt:lpstr>持仓限额</vt:lpstr>
      <vt:lpstr>交易限额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胡晶莹</dc:creator>
  <cp:lastModifiedBy>胡胡</cp:lastModifiedBy>
  <dcterms:created xsi:type="dcterms:W3CDTF">2009-03-17T07:03:00Z</dcterms:created>
  <cp:lastPrinted>2020-07-16T06:11:00Z</cp:lastPrinted>
  <dcterms:modified xsi:type="dcterms:W3CDTF">2022-12-16T07:08:48Z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047945F9204840F88868D0C50A16F0CE</vt:lpwstr>
  </property>
</Properties>
</file>